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filterPrivacy="1" codeName="ThisWorkbook"/>
  <xr:revisionPtr revIDLastSave="0" documentId="8_{AD3780DC-E358-6241-8CB6-C97A6A0D2D30}" xr6:coauthVersionLast="47" xr6:coauthVersionMax="47" xr10:uidLastSave="{00000000-0000-0000-0000-000000000000}"/>
  <bookViews>
    <workbookView xWindow="0" yWindow="500" windowWidth="28800" windowHeight="16280" firstSheet="2" activeTab="2" xr2:uid="{00000000-000D-0000-FFFF-FFFF00000000}"/>
  </bookViews>
  <sheets>
    <sheet name="詳細情報" sheetId="12" r:id="rId1"/>
    <sheet name=" (作業詳細)" sheetId="14" r:id="rId2"/>
    <sheet name="プロジェクトのスケジュール" sheetId="11" r:id="rId3"/>
    <sheet name="プロジェクトPOP UP" sheetId="15" r:id="rId4"/>
    <sheet name="プロジェクトOSDデザイン関連" sheetId="16" r:id="rId5"/>
    <sheet name="プロジェクト出店計画" sheetId="17" r:id="rId6"/>
    <sheet name="プロジェクト店舗マニュアル" sheetId="18" r:id="rId7"/>
    <sheet name="プロジェクトADマニュアル" sheetId="19" r:id="rId8"/>
    <sheet name="プロジェクト帳票関連" sheetId="23" r:id="rId9"/>
    <sheet name="プロジェクト広告販促活動" sheetId="24" r:id="rId10"/>
    <sheet name="プロジェクト基生さん" sheetId="20" r:id="rId11"/>
    <sheet name="プロジェクト陽麻" sheetId="21" r:id="rId12"/>
    <sheet name="プロジェクト康祐" sheetId="22" r:id="rId13"/>
  </sheets>
  <definedNames>
    <definedName name="_xlnm._FilterDatabase" localSheetId="1" hidden="1">' (作業詳細)'!$B$15:$B$17</definedName>
    <definedName name="_xlnm._FilterDatabase" localSheetId="7" hidden="1">プロジェクトADマニュアル!#REF!</definedName>
    <definedName name="_xlnm._FilterDatabase" localSheetId="4" hidden="1">プロジェクトOSDデザイン関連!#REF!</definedName>
    <definedName name="_xlnm._FilterDatabase" localSheetId="3" hidden="1">'プロジェクトPOP UP'!$B$15:$B$17</definedName>
    <definedName name="_xlnm._FilterDatabase" localSheetId="2" hidden="1">プロジェクトのスケジュール!$B$16:$B$18</definedName>
    <definedName name="_xlnm._FilterDatabase" localSheetId="10" hidden="1">プロジェクト基生さん!#REF!</definedName>
    <definedName name="_xlnm._FilterDatabase" localSheetId="9" hidden="1">プロジェクト広告販促活動!#REF!</definedName>
    <definedName name="_xlnm._FilterDatabase" localSheetId="12" hidden="1">プロジェクト康祐!#REF!</definedName>
    <definedName name="_xlnm._FilterDatabase" localSheetId="5" hidden="1">プロジェクト出店計画!#REF!</definedName>
    <definedName name="_xlnm._FilterDatabase" localSheetId="8" hidden="1">プロジェクト帳票関連!#REF!</definedName>
    <definedName name="_xlnm._FilterDatabase" localSheetId="6" hidden="1">プロジェクト店舗マニュアル!#REF!</definedName>
    <definedName name="_xlnm._FilterDatabase" localSheetId="11" hidden="1">プロジェクト陽麻!$B$13:$B$14</definedName>
    <definedName name="_xlnm.Print_Titles" localSheetId="1">' (作業詳細)'!$4:$6</definedName>
    <definedName name="_xlnm.Print_Titles" localSheetId="7">プロジェクトADマニュアル!$4:$6</definedName>
    <definedName name="_xlnm.Print_Titles" localSheetId="4">プロジェクトOSDデザイン関連!$4:$6</definedName>
    <definedName name="_xlnm.Print_Titles" localSheetId="3">'プロジェクトPOP UP'!$4:$6</definedName>
    <definedName name="_xlnm.Print_Titles" localSheetId="2">プロジェクトのスケジュール!$4:$7</definedName>
    <definedName name="_xlnm.Print_Titles" localSheetId="10">プロジェクト基生さん!$4:$6</definedName>
    <definedName name="_xlnm.Print_Titles" localSheetId="9">プロジェクト広告販促活動!$4:$6</definedName>
    <definedName name="_xlnm.Print_Titles" localSheetId="12">プロジェクト康祐!$4:$5</definedName>
    <definedName name="_xlnm.Print_Titles" localSheetId="5">プロジェクト出店計画!$4:$6</definedName>
    <definedName name="_xlnm.Print_Titles" localSheetId="8">プロジェクト帳票関連!$4:$6</definedName>
    <definedName name="_xlnm.Print_Titles" localSheetId="6">プロジェクト店舗マニュアル!$4:$6</definedName>
    <definedName name="_xlnm.Print_Titles" localSheetId="11">プロジェクト陽麻!$4:$5</definedName>
    <definedName name="タスク_開始" localSheetId="1">' (作業詳細)'!$G1</definedName>
    <definedName name="タスク_開始" localSheetId="7">プロジェクトADマニュアル!$G1</definedName>
    <definedName name="タスク_開始" localSheetId="4">プロジェクトOSDデザイン関連!$G1</definedName>
    <definedName name="タスク_開始" localSheetId="3">'プロジェクトPOP UP'!$G1</definedName>
    <definedName name="タスク_開始" localSheetId="2">プロジェクトのスケジュール!$G1</definedName>
    <definedName name="タスク_開始" localSheetId="10">プロジェクト基生さん!$G1</definedName>
    <definedName name="タスク_開始" localSheetId="9">プロジェクト広告販促活動!$G1</definedName>
    <definedName name="タスク_開始" localSheetId="12">プロジェクト康祐!$G1</definedName>
    <definedName name="タスク_開始" localSheetId="5">プロジェクト出店計画!$G1</definedName>
    <definedName name="タスク_開始" localSheetId="8">プロジェクト帳票関連!$G1</definedName>
    <definedName name="タスク_開始" localSheetId="6">プロジェクト店舗マニュアル!$G1</definedName>
    <definedName name="タスク_開始" localSheetId="11">プロジェクト陽麻!$G1</definedName>
    <definedName name="タスク_終了" localSheetId="1">' (作業詳細)'!$H1</definedName>
    <definedName name="タスク_終了" localSheetId="7">プロジェクトADマニュアル!$H1</definedName>
    <definedName name="タスク_終了" localSheetId="4">プロジェクトOSDデザイン関連!$H1</definedName>
    <definedName name="タスク_終了" localSheetId="3">'プロジェクトPOP UP'!$H1</definedName>
    <definedName name="タスク_終了" localSheetId="2">プロジェクトのスケジュール!$H1</definedName>
    <definedName name="タスク_終了" localSheetId="10">プロジェクト基生さん!$H1</definedName>
    <definedName name="タスク_終了" localSheetId="9">プロジェクト広告販促活動!$H1</definedName>
    <definedName name="タスク_終了" localSheetId="12">プロジェクト康祐!$H1</definedName>
    <definedName name="タスク_終了" localSheetId="5">プロジェクト出店計画!$H1</definedName>
    <definedName name="タスク_終了" localSheetId="8">プロジェクト帳票関連!$H1</definedName>
    <definedName name="タスク_終了" localSheetId="6">プロジェクト店舗マニュアル!$H1</definedName>
    <definedName name="タスク_終了" localSheetId="11">プロジェクト陽麻!$H1</definedName>
    <definedName name="タスク_進捗状況" localSheetId="1">' (作業詳細)'!$F1</definedName>
    <definedName name="タスク_進捗状況" localSheetId="7">プロジェクトADマニュアル!$F1</definedName>
    <definedName name="タスク_進捗状況" localSheetId="4">プロジェクトOSDデザイン関連!$F1</definedName>
    <definedName name="タスク_進捗状況" localSheetId="3">'プロジェクトPOP UP'!$F1</definedName>
    <definedName name="タスク_進捗状況" localSheetId="2">プロジェクトのスケジュール!$F1</definedName>
    <definedName name="タスク_進捗状況" localSheetId="10">プロジェクト基生さん!$F1</definedName>
    <definedName name="タスク_進捗状況" localSheetId="9">プロジェクト広告販促活動!$F1</definedName>
    <definedName name="タスク_進捗状況" localSheetId="12">プロジェクト康祐!$F1</definedName>
    <definedName name="タスク_進捗状況" localSheetId="5">プロジェクト出店計画!$F1</definedName>
    <definedName name="タスク_進捗状況" localSheetId="8">プロジェクト帳票関連!$F1</definedName>
    <definedName name="タスク_進捗状況" localSheetId="6">プロジェクト店舗マニュアル!$F1</definedName>
    <definedName name="タスク_進捗状況" localSheetId="11">プロジェクト陽麻!$F1</definedName>
    <definedName name="プロジェクトの開始" localSheetId="1">' (作業詳細)'!$G$3</definedName>
    <definedName name="プロジェクトの開始" localSheetId="7">プロジェクトADマニュアル!$G$3</definedName>
    <definedName name="プロジェクトの開始" localSheetId="4">プロジェクトOSDデザイン関連!$G$3</definedName>
    <definedName name="プロジェクトの開始" localSheetId="3">'プロジェクトPOP UP'!$G$3</definedName>
    <definedName name="プロジェクトの開始" localSheetId="10">プロジェクト基生さん!$G$3</definedName>
    <definedName name="プロジェクトの開始" localSheetId="9">プロジェクト広告販促活動!$G$3</definedName>
    <definedName name="プロジェクトの開始" localSheetId="12">プロジェクト康祐!$G$3</definedName>
    <definedName name="プロジェクトの開始" localSheetId="5">プロジェクト出店計画!$G$3</definedName>
    <definedName name="プロジェクトの開始" localSheetId="8">プロジェクト帳票関連!$G$3</definedName>
    <definedName name="プロジェクトの開始" localSheetId="6">プロジェクト店舗マニュアル!$G$3</definedName>
    <definedName name="プロジェクトの開始" localSheetId="11">プロジェクト陽麻!$G$3</definedName>
    <definedName name="プロジェクトの開始">プロジェクトのスケジュール!$G$3</definedName>
    <definedName name="今日" localSheetId="1">TODAY()</definedName>
    <definedName name="今日" localSheetId="7">TODAY()</definedName>
    <definedName name="今日" localSheetId="4">TODAY()</definedName>
    <definedName name="今日" localSheetId="3">TODAY()</definedName>
    <definedName name="今日" localSheetId="2">TODAY()</definedName>
    <definedName name="今日" localSheetId="10">TODAY()</definedName>
    <definedName name="今日" localSheetId="9">TODAY()</definedName>
    <definedName name="今日" localSheetId="12">TODAY()</definedName>
    <definedName name="今日" localSheetId="5">TODAY()</definedName>
    <definedName name="今日" localSheetId="8">TODAY()</definedName>
    <definedName name="今日" localSheetId="6">TODAY()</definedName>
    <definedName name="今日" localSheetId="11">TODAY()</definedName>
    <definedName name="週表示" localSheetId="1">' (作業詳細)'!$G$4</definedName>
    <definedName name="週表示" localSheetId="7">プロジェクトADマニュアル!$G$4</definedName>
    <definedName name="週表示" localSheetId="4">プロジェクトOSDデザイン関連!$G$4</definedName>
    <definedName name="週表示" localSheetId="3">'プロジェクトPOP UP'!$G$4</definedName>
    <definedName name="週表示" localSheetId="10">プロジェクト基生さん!$G$4</definedName>
    <definedName name="週表示" localSheetId="9">プロジェクト広告販促活動!$G$4</definedName>
    <definedName name="週表示" localSheetId="12">プロジェクト康祐!$G$4</definedName>
    <definedName name="週表示" localSheetId="5">プロジェクト出店計画!$G$4</definedName>
    <definedName name="週表示" localSheetId="8">プロジェクト帳票関連!$G$4</definedName>
    <definedName name="週表示" localSheetId="6">プロジェクト店舗マニュアル!$G$4</definedName>
    <definedName name="週表示" localSheetId="11">プロジェクト陽麻!$G$4</definedName>
    <definedName name="週表示">プロジェクトのスケジュール!$G$4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22" l="1"/>
  <c r="F55" i="22"/>
  <c r="F56" i="22"/>
  <c r="F57" i="22"/>
  <c r="F58" i="22"/>
  <c r="F60" i="22"/>
  <c r="F61" i="22"/>
  <c r="F62" i="22"/>
  <c r="F63" i="22"/>
  <c r="F64" i="22"/>
  <c r="F65" i="22"/>
  <c r="F66" i="22"/>
  <c r="F67" i="22"/>
  <c r="F53" i="22"/>
  <c r="F47" i="22"/>
  <c r="F48" i="22"/>
  <c r="F49" i="22"/>
  <c r="F50" i="22"/>
  <c r="F51" i="22"/>
  <c r="F46" i="22"/>
  <c r="F43" i="22"/>
  <c r="F44" i="22"/>
  <c r="F42" i="22"/>
  <c r="F41" i="22"/>
  <c r="F40" i="22"/>
  <c r="F39" i="22"/>
  <c r="F38" i="22"/>
  <c r="F25" i="22"/>
  <c r="F26" i="22"/>
  <c r="F27" i="22"/>
  <c r="F28" i="22"/>
  <c r="F29" i="22"/>
  <c r="F30" i="22"/>
  <c r="F31" i="22"/>
  <c r="F32" i="22"/>
  <c r="F33" i="22"/>
  <c r="F34" i="22"/>
  <c r="F35" i="22"/>
  <c r="F36" i="22"/>
  <c r="F37" i="22"/>
  <c r="F24" i="22"/>
  <c r="F22" i="22"/>
  <c r="F21" i="22"/>
  <c r="F20" i="22"/>
  <c r="F18" i="22"/>
  <c r="F16" i="22"/>
  <c r="F17" i="22"/>
  <c r="F15" i="22"/>
  <c r="F9" i="22"/>
  <c r="F10" i="22"/>
  <c r="F11" i="22"/>
  <c r="F12" i="22"/>
  <c r="F13" i="22"/>
  <c r="F14" i="22"/>
  <c r="F8" i="22"/>
  <c r="F58" i="21"/>
  <c r="F59" i="21"/>
  <c r="F60" i="21"/>
  <c r="F61" i="21"/>
  <c r="F62" i="21"/>
  <c r="F57" i="21"/>
  <c r="F55" i="21"/>
  <c r="F54" i="21"/>
  <c r="F53" i="21"/>
  <c r="F52" i="21"/>
  <c r="F51" i="21"/>
  <c r="F50" i="21"/>
  <c r="F49" i="21"/>
  <c r="F48" i="21"/>
  <c r="F47" i="21"/>
  <c r="F41" i="21"/>
  <c r="F42" i="21"/>
  <c r="F43" i="21"/>
  <c r="F44" i="21"/>
  <c r="F45" i="21"/>
  <c r="F46" i="21"/>
  <c r="F40" i="21"/>
  <c r="F22" i="21"/>
  <c r="F23" i="21"/>
  <c r="F24" i="21"/>
  <c r="F25" i="21"/>
  <c r="F27" i="21"/>
  <c r="F28" i="21"/>
  <c r="F29" i="21"/>
  <c r="F30" i="21"/>
  <c r="F31" i="21"/>
  <c r="F32" i="21"/>
  <c r="F33" i="21"/>
  <c r="F34" i="21"/>
  <c r="F35" i="21"/>
  <c r="F36" i="21"/>
  <c r="F37" i="21"/>
  <c r="F38" i="21"/>
  <c r="F21" i="21"/>
  <c r="F20" i="21"/>
  <c r="F36" i="20"/>
  <c r="F35" i="20"/>
  <c r="F34" i="20"/>
  <c r="F32" i="20"/>
  <c r="F29" i="20"/>
  <c r="F30" i="20"/>
  <c r="F31" i="20"/>
  <c r="F28" i="20"/>
  <c r="F13" i="20"/>
  <c r="F14" i="20"/>
  <c r="F15" i="20"/>
  <c r="F16" i="20"/>
  <c r="F17" i="20"/>
  <c r="F18" i="20"/>
  <c r="F19" i="20"/>
  <c r="F20" i="20"/>
  <c r="F21" i="20"/>
  <c r="F22" i="20"/>
  <c r="F23" i="20"/>
  <c r="F24" i="20"/>
  <c r="F25" i="20"/>
  <c r="F26" i="20"/>
  <c r="F27" i="20"/>
  <c r="F12" i="20"/>
  <c r="F10" i="20"/>
  <c r="F9" i="20"/>
  <c r="F12" i="21"/>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8" i="16"/>
  <c r="H49" i="16"/>
  <c r="H50" i="16"/>
  <c r="H51"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H9" i="16"/>
  <c r="G9" i="16"/>
  <c r="J9" i="16" s="1"/>
  <c r="H10" i="15"/>
  <c r="H11" i="15"/>
  <c r="H12" i="15"/>
  <c r="H13" i="15"/>
  <c r="H14" i="15"/>
  <c r="H15" i="15"/>
  <c r="H16" i="15"/>
  <c r="H17" i="15"/>
  <c r="J17" i="15" s="1"/>
  <c r="H18" i="15"/>
  <c r="H19" i="15"/>
  <c r="H20" i="15"/>
  <c r="H21" i="15"/>
  <c r="H22" i="15"/>
  <c r="H23" i="15"/>
  <c r="H24" i="15"/>
  <c r="H25" i="15"/>
  <c r="H9" i="15"/>
  <c r="G10" i="15"/>
  <c r="G11" i="15"/>
  <c r="G12" i="15"/>
  <c r="G13" i="15"/>
  <c r="G14" i="15"/>
  <c r="G15" i="15"/>
  <c r="G16" i="15"/>
  <c r="G17" i="15"/>
  <c r="G18" i="15"/>
  <c r="G19" i="15"/>
  <c r="G20" i="15"/>
  <c r="G21" i="15"/>
  <c r="G22" i="15"/>
  <c r="G23" i="15"/>
  <c r="G24" i="15"/>
  <c r="J24" i="15" s="1"/>
  <c r="G25" i="15"/>
  <c r="G9" i="15"/>
  <c r="F10" i="23"/>
  <c r="F11" i="23"/>
  <c r="F12" i="23"/>
  <c r="F13" i="23"/>
  <c r="F14" i="23"/>
  <c r="F15" i="23"/>
  <c r="F16" i="23"/>
  <c r="F17" i="23"/>
  <c r="F18" i="23"/>
  <c r="F19" i="23"/>
  <c r="F20" i="23"/>
  <c r="F21" i="23"/>
  <c r="F22" i="23"/>
  <c r="F23" i="23"/>
  <c r="F9" i="23"/>
  <c r="J9" i="23"/>
  <c r="F10" i="18"/>
  <c r="F11" i="18"/>
  <c r="F12" i="18"/>
  <c r="F13" i="18"/>
  <c r="F14" i="18"/>
  <c r="F15" i="18"/>
  <c r="F16" i="18"/>
  <c r="F17" i="18"/>
  <c r="F18" i="18"/>
  <c r="F19" i="18"/>
  <c r="F20" i="18"/>
  <c r="F9" i="18"/>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9" i="17"/>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10" i="16"/>
  <c r="F11" i="16"/>
  <c r="F12" i="16"/>
  <c r="F13" i="16"/>
  <c r="F14" i="16"/>
  <c r="F15" i="16"/>
  <c r="F16" i="16"/>
  <c r="F9" i="16"/>
  <c r="F13" i="15"/>
  <c r="F14" i="15"/>
  <c r="F15" i="15"/>
  <c r="F16" i="15"/>
  <c r="F13" i="21" s="1"/>
  <c r="F17" i="15"/>
  <c r="F14" i="21" s="1"/>
  <c r="F18" i="15"/>
  <c r="F19" i="15"/>
  <c r="F20" i="15"/>
  <c r="F21" i="15"/>
  <c r="F22" i="15"/>
  <c r="F15" i="21" s="1"/>
  <c r="F23" i="15"/>
  <c r="F16" i="21" s="1"/>
  <c r="F24" i="15"/>
  <c r="F17" i="21" s="1"/>
  <c r="F25" i="15"/>
  <c r="F18" i="21" s="1"/>
  <c r="F12" i="15"/>
  <c r="F11" i="21" s="1"/>
  <c r="F10" i="15"/>
  <c r="F9" i="21" s="1"/>
  <c r="F11" i="15"/>
  <c r="F10" i="21" s="1"/>
  <c r="F9" i="15"/>
  <c r="F8" i="21" s="1"/>
  <c r="J142" i="11"/>
  <c r="J141" i="11"/>
  <c r="J9" i="24"/>
  <c r="J8" i="24"/>
  <c r="J7" i="24"/>
  <c r="K5" i="24"/>
  <c r="K6" i="24" s="1"/>
  <c r="J67" i="22"/>
  <c r="J66" i="22"/>
  <c r="J65" i="22"/>
  <c r="J58" i="22"/>
  <c r="J56" i="22"/>
  <c r="J53" i="22"/>
  <c r="J23" i="23"/>
  <c r="J22" i="23"/>
  <c r="J21" i="23"/>
  <c r="J14" i="23"/>
  <c r="J12" i="23"/>
  <c r="J138" i="11"/>
  <c r="J131" i="11"/>
  <c r="J129" i="11"/>
  <c r="J126" i="11"/>
  <c r="J125" i="11"/>
  <c r="J52" i="22"/>
  <c r="J8" i="23"/>
  <c r="J7" i="23"/>
  <c r="K5" i="23"/>
  <c r="K6" i="23" s="1"/>
  <c r="J70" i="22"/>
  <c r="J69" i="22"/>
  <c r="J68" i="22"/>
  <c r="J51" i="22"/>
  <c r="J50" i="22"/>
  <c r="J49" i="22"/>
  <c r="J46" i="22"/>
  <c r="J45" i="22"/>
  <c r="J42" i="22"/>
  <c r="J34" i="22"/>
  <c r="J33" i="22"/>
  <c r="J32" i="22"/>
  <c r="J23" i="22"/>
  <c r="J19" i="22"/>
  <c r="J18" i="22"/>
  <c r="J10" i="22"/>
  <c r="J9" i="22"/>
  <c r="J8" i="22"/>
  <c r="J7" i="22"/>
  <c r="J6" i="22"/>
  <c r="K5" i="22"/>
  <c r="L5" i="22" s="1"/>
  <c r="J75" i="21"/>
  <c r="J74" i="21"/>
  <c r="J73" i="21"/>
  <c r="J72" i="21"/>
  <c r="J71" i="21"/>
  <c r="J67" i="21"/>
  <c r="J66" i="21"/>
  <c r="J65" i="21"/>
  <c r="J64" i="21"/>
  <c r="J63" i="21"/>
  <c r="J56" i="21"/>
  <c r="J48" i="21"/>
  <c r="J39" i="21"/>
  <c r="J20" i="21"/>
  <c r="J19" i="21"/>
  <c r="J17" i="21"/>
  <c r="J14" i="21"/>
  <c r="J10" i="21"/>
  <c r="J9" i="21"/>
  <c r="J8" i="21"/>
  <c r="J7" i="21"/>
  <c r="J6" i="21"/>
  <c r="K5" i="21"/>
  <c r="L5" i="21" s="1"/>
  <c r="J50" i="20"/>
  <c r="J49" i="20"/>
  <c r="J48" i="20"/>
  <c r="J47" i="20"/>
  <c r="J46" i="20"/>
  <c r="J42" i="20"/>
  <c r="J41" i="20"/>
  <c r="J40" i="20"/>
  <c r="J39" i="20"/>
  <c r="J38" i="20"/>
  <c r="J37" i="20"/>
  <c r="J33" i="20"/>
  <c r="J28" i="20"/>
  <c r="J12" i="20"/>
  <c r="J11" i="20"/>
  <c r="J8" i="20"/>
  <c r="J7" i="20"/>
  <c r="K5" i="20"/>
  <c r="L5" i="20" s="1"/>
  <c r="M5" i="20" s="1"/>
  <c r="J12" i="19"/>
  <c r="J11" i="19"/>
  <c r="J10" i="19"/>
  <c r="J9" i="19"/>
  <c r="J8" i="19"/>
  <c r="J7" i="19"/>
  <c r="K5" i="19"/>
  <c r="L5" i="19" s="1"/>
  <c r="J14" i="18"/>
  <c r="J13" i="18"/>
  <c r="J12" i="18"/>
  <c r="J9" i="18"/>
  <c r="J8" i="18"/>
  <c r="J7" i="18"/>
  <c r="K5" i="18"/>
  <c r="L5" i="18" s="1"/>
  <c r="J38" i="17"/>
  <c r="J20" i="17"/>
  <c r="J19" i="17"/>
  <c r="J18" i="17"/>
  <c r="J8" i="17"/>
  <c r="J7" i="17"/>
  <c r="K5" i="17"/>
  <c r="K6" i="17" s="1"/>
  <c r="J28" i="16"/>
  <c r="J27" i="16"/>
  <c r="J8" i="16"/>
  <c r="J7" i="16"/>
  <c r="K5" i="16"/>
  <c r="L5" i="16" s="1"/>
  <c r="J11" i="15"/>
  <c r="J10" i="15"/>
  <c r="J9" i="15"/>
  <c r="J8" i="15"/>
  <c r="J7" i="15"/>
  <c r="K5" i="15"/>
  <c r="L5" i="15" s="1"/>
  <c r="J80" i="11"/>
  <c r="J45" i="11"/>
  <c r="J55" i="11"/>
  <c r="J117" i="11"/>
  <c r="J118" i="11"/>
  <c r="J119" i="11"/>
  <c r="J120" i="11"/>
  <c r="J121" i="11"/>
  <c r="J139" i="11"/>
  <c r="J140" i="11"/>
  <c r="J104" i="11"/>
  <c r="J105" i="11"/>
  <c r="J108" i="11"/>
  <c r="J109" i="11"/>
  <c r="J110" i="11"/>
  <c r="J8" i="11"/>
  <c r="J37" i="16" l="1"/>
  <c r="L5" i="24"/>
  <c r="M5" i="24" s="1"/>
  <c r="N5" i="24" s="1"/>
  <c r="M6" i="24"/>
  <c r="L6" i="24"/>
  <c r="L5" i="23"/>
  <c r="M5" i="23" s="1"/>
  <c r="N5" i="23"/>
  <c r="M6" i="23"/>
  <c r="L6" i="23"/>
  <c r="K6" i="20"/>
  <c r="M5" i="22"/>
  <c r="M5" i="21"/>
  <c r="N5" i="20"/>
  <c r="M6" i="20"/>
  <c r="L6" i="20"/>
  <c r="M5" i="19"/>
  <c r="L6" i="19"/>
  <c r="K6" i="18"/>
  <c r="K6" i="19"/>
  <c r="M5" i="18"/>
  <c r="L6" i="18"/>
  <c r="L5" i="17"/>
  <c r="M5" i="17" s="1"/>
  <c r="M6" i="17" s="1"/>
  <c r="N5" i="17"/>
  <c r="K6" i="16"/>
  <c r="M5" i="16"/>
  <c r="L6" i="16"/>
  <c r="M5" i="15"/>
  <c r="L6" i="15"/>
  <c r="K6" i="15"/>
  <c r="J81" i="11"/>
  <c r="K6" i="11"/>
  <c r="K7" i="11" s="1"/>
  <c r="J70" i="11"/>
  <c r="J26" i="11"/>
  <c r="J9" i="11"/>
  <c r="N6" i="24" l="1"/>
  <c r="K4" i="24"/>
  <c r="O5" i="24"/>
  <c r="N6" i="23"/>
  <c r="O5" i="23"/>
  <c r="K4" i="23"/>
  <c r="N5" i="22"/>
  <c r="N5" i="21"/>
  <c r="N6" i="20"/>
  <c r="K4" i="20"/>
  <c r="O5" i="20"/>
  <c r="L6" i="17"/>
  <c r="N5" i="19"/>
  <c r="M6" i="19"/>
  <c r="N5" i="18"/>
  <c r="M6" i="18"/>
  <c r="N6" i="17"/>
  <c r="K4" i="17"/>
  <c r="O5" i="17"/>
  <c r="N5" i="16"/>
  <c r="M6" i="16"/>
  <c r="N5" i="15"/>
  <c r="M6" i="15"/>
  <c r="J10" i="11"/>
  <c r="O6" i="24" l="1"/>
  <c r="P5" i="24"/>
  <c r="O6" i="23"/>
  <c r="P5" i="23"/>
  <c r="K4" i="22"/>
  <c r="O5" i="22"/>
  <c r="K4" i="21"/>
  <c r="O5" i="21"/>
  <c r="O6" i="20"/>
  <c r="P5" i="20"/>
  <c r="N6" i="19"/>
  <c r="O5" i="19"/>
  <c r="K4" i="19"/>
  <c r="N6" i="18"/>
  <c r="K4" i="18"/>
  <c r="O5" i="18"/>
  <c r="P5" i="17"/>
  <c r="O6" i="17"/>
  <c r="N6" i="16"/>
  <c r="K4" i="16"/>
  <c r="O5" i="16"/>
  <c r="N6" i="15"/>
  <c r="K4" i="15"/>
  <c r="O5" i="15"/>
  <c r="J11" i="11"/>
  <c r="J82" i="11"/>
  <c r="L6" i="11"/>
  <c r="P6" i="24" l="1"/>
  <c r="Q5" i="24"/>
  <c r="P6" i="23"/>
  <c r="Q5" i="23"/>
  <c r="P5" i="22"/>
  <c r="P5" i="21"/>
  <c r="P6" i="20"/>
  <c r="Q5" i="20"/>
  <c r="O6" i="19"/>
  <c r="P5" i="19"/>
  <c r="O6" i="18"/>
  <c r="P5" i="18"/>
  <c r="P6" i="17"/>
  <c r="Q5" i="17"/>
  <c r="O6" i="16"/>
  <c r="P5" i="16"/>
  <c r="O6" i="15"/>
  <c r="P5" i="15"/>
  <c r="J24" i="11"/>
  <c r="M6" i="11"/>
  <c r="R5" i="24" l="1"/>
  <c r="Q6" i="24"/>
  <c r="Q6" i="23"/>
  <c r="R5" i="23"/>
  <c r="Q5" i="22"/>
  <c r="Q5" i="21"/>
  <c r="Q6" i="20"/>
  <c r="R5" i="20"/>
  <c r="P6" i="19"/>
  <c r="Q5" i="19"/>
  <c r="P6" i="18"/>
  <c r="Q5" i="18"/>
  <c r="R5" i="17"/>
  <c r="Q6" i="17"/>
  <c r="P6" i="16"/>
  <c r="Q5" i="16"/>
  <c r="P6" i="15"/>
  <c r="Q5" i="15"/>
  <c r="N6" i="11"/>
  <c r="K4" i="11" s="1"/>
  <c r="S5" i="24" l="1"/>
  <c r="R4" i="24"/>
  <c r="R6" i="24"/>
  <c r="S5" i="23"/>
  <c r="R4" i="23"/>
  <c r="R6" i="23"/>
  <c r="R5" i="22"/>
  <c r="R5" i="21"/>
  <c r="R6" i="20"/>
  <c r="S5" i="20"/>
  <c r="R4" i="20"/>
  <c r="R5" i="19"/>
  <c r="Q6" i="19"/>
  <c r="Q6" i="18"/>
  <c r="R5" i="18"/>
  <c r="S5" i="17"/>
  <c r="R6" i="17"/>
  <c r="R4" i="17"/>
  <c r="Q6" i="16"/>
  <c r="R5" i="16"/>
  <c r="R5" i="15"/>
  <c r="Q6" i="15"/>
  <c r="O6" i="11"/>
  <c r="S6" i="24" l="1"/>
  <c r="T5" i="24"/>
  <c r="T5" i="23"/>
  <c r="S6" i="23"/>
  <c r="S5" i="22"/>
  <c r="R4" i="22"/>
  <c r="S5" i="21"/>
  <c r="R4" i="21"/>
  <c r="T5" i="20"/>
  <c r="S6" i="20"/>
  <c r="S5" i="19"/>
  <c r="R4" i="19"/>
  <c r="R6" i="19"/>
  <c r="R4" i="18"/>
  <c r="R6" i="18"/>
  <c r="S5" i="18"/>
  <c r="T5" i="17"/>
  <c r="S6" i="17"/>
  <c r="S5" i="16"/>
  <c r="R4" i="16"/>
  <c r="R6" i="16"/>
  <c r="S5" i="15"/>
  <c r="R4" i="15"/>
  <c r="R6" i="15"/>
  <c r="P6" i="11"/>
  <c r="U5" i="24" l="1"/>
  <c r="T6" i="24"/>
  <c r="U5" i="23"/>
  <c r="T6" i="23"/>
  <c r="T5" i="22"/>
  <c r="T5" i="21"/>
  <c r="U5" i="20"/>
  <c r="T6" i="20"/>
  <c r="T5" i="19"/>
  <c r="S6" i="19"/>
  <c r="T5" i="18"/>
  <c r="S6" i="18"/>
  <c r="U5" i="17"/>
  <c r="T6" i="17"/>
  <c r="T5" i="16"/>
  <c r="S6" i="16"/>
  <c r="T5" i="15"/>
  <c r="S6" i="15"/>
  <c r="Q6" i="11"/>
  <c r="V5" i="24" l="1"/>
  <c r="U6" i="24"/>
  <c r="V5" i="23"/>
  <c r="U6" i="23"/>
  <c r="U5" i="22"/>
  <c r="U5" i="21"/>
  <c r="V5" i="20"/>
  <c r="U6" i="20"/>
  <c r="U5" i="19"/>
  <c r="T6" i="19"/>
  <c r="U5" i="18"/>
  <c r="T6" i="18"/>
  <c r="V5" i="17"/>
  <c r="U6" i="17"/>
  <c r="U5" i="16"/>
  <c r="T6" i="16"/>
  <c r="U5" i="15"/>
  <c r="T6" i="15"/>
  <c r="R6" i="11"/>
  <c r="R7" i="11" s="1"/>
  <c r="Q7" i="11"/>
  <c r="P7" i="11"/>
  <c r="O7" i="11"/>
  <c r="N7" i="11"/>
  <c r="M7" i="11"/>
  <c r="L7" i="11"/>
  <c r="W5" i="24" l="1"/>
  <c r="V6" i="24"/>
  <c r="W5" i="23"/>
  <c r="V6" i="23"/>
  <c r="V5" i="22"/>
  <c r="V5" i="21"/>
  <c r="V6" i="20"/>
  <c r="W5" i="20"/>
  <c r="V5" i="19"/>
  <c r="U6" i="19"/>
  <c r="V5" i="18"/>
  <c r="U6" i="18"/>
  <c r="V6" i="17"/>
  <c r="W5" i="17"/>
  <c r="V5" i="16"/>
  <c r="U6" i="16"/>
  <c r="U6" i="15"/>
  <c r="V5" i="15"/>
  <c r="J12" i="11"/>
  <c r="J18" i="11"/>
  <c r="R4" i="11"/>
  <c r="S6" i="11"/>
  <c r="W6" i="24" l="1"/>
  <c r="X5" i="24"/>
  <c r="W6" i="23"/>
  <c r="X5" i="23"/>
  <c r="W5" i="22"/>
  <c r="W5" i="21"/>
  <c r="W6" i="20"/>
  <c r="X5" i="20"/>
  <c r="W5" i="19"/>
  <c r="V6" i="19"/>
  <c r="V6" i="18"/>
  <c r="W5" i="18"/>
  <c r="W6" i="17"/>
  <c r="X5" i="17"/>
  <c r="V6" i="16"/>
  <c r="W5" i="16"/>
  <c r="V6" i="15"/>
  <c r="W5" i="15"/>
  <c r="J100" i="11"/>
  <c r="T6" i="11"/>
  <c r="X6" i="24" l="1"/>
  <c r="Y5" i="24"/>
  <c r="X6" i="23"/>
  <c r="Y5" i="23"/>
  <c r="X5" i="22"/>
  <c r="X5" i="21"/>
  <c r="X6" i="20"/>
  <c r="Y5" i="20"/>
  <c r="W6" i="19"/>
  <c r="X5" i="19"/>
  <c r="X5" i="18"/>
  <c r="W6" i="18"/>
  <c r="X6" i="17"/>
  <c r="Y5" i="17"/>
  <c r="W6" i="16"/>
  <c r="X5" i="16"/>
  <c r="W6" i="15"/>
  <c r="X5" i="15"/>
  <c r="U6" i="11"/>
  <c r="Y4" i="24" l="1"/>
  <c r="Z5" i="24"/>
  <c r="Y6" i="24"/>
  <c r="Y6" i="23"/>
  <c r="Y4" i="23"/>
  <c r="Z5" i="23"/>
  <c r="Y5" i="22"/>
  <c r="Y5" i="21"/>
  <c r="Y4" i="20"/>
  <c r="Z5" i="20"/>
  <c r="Y6" i="20"/>
  <c r="X6" i="19"/>
  <c r="Y5" i="19"/>
  <c r="X6" i="18"/>
  <c r="Y5" i="18"/>
  <c r="Y4" i="17"/>
  <c r="Z5" i="17"/>
  <c r="Y6" i="17"/>
  <c r="X6" i="16"/>
  <c r="Y5" i="16"/>
  <c r="X6" i="15"/>
  <c r="Y5" i="15"/>
  <c r="V6" i="11"/>
  <c r="AA5" i="24" l="1"/>
  <c r="Z6" i="24"/>
  <c r="Z6" i="23"/>
  <c r="AA5" i="23"/>
  <c r="Y4" i="22"/>
  <c r="Z5" i="22"/>
  <c r="Y4" i="21"/>
  <c r="Z5" i="21"/>
  <c r="AA5" i="20"/>
  <c r="Z6" i="20"/>
  <c r="Y4" i="19"/>
  <c r="Z5" i="19"/>
  <c r="Y6" i="19"/>
  <c r="Z5" i="18"/>
  <c r="Y6" i="18"/>
  <c r="Y4" i="18"/>
  <c r="Z6" i="17"/>
  <c r="AA5" i="17"/>
  <c r="Y6" i="16"/>
  <c r="Y4" i="16"/>
  <c r="Z5" i="16"/>
  <c r="Y4" i="15"/>
  <c r="Z5" i="15"/>
  <c r="Y6" i="15"/>
  <c r="W6" i="11"/>
  <c r="AB5" i="24" l="1"/>
  <c r="AA6" i="24"/>
  <c r="AB5" i="23"/>
  <c r="AA6" i="23"/>
  <c r="AA5" i="22"/>
  <c r="AA5" i="21"/>
  <c r="AB5" i="20"/>
  <c r="AA6" i="20"/>
  <c r="AA5" i="19"/>
  <c r="Z6" i="19"/>
  <c r="AA5" i="18"/>
  <c r="Z6" i="18"/>
  <c r="AB5" i="17"/>
  <c r="AA6" i="17"/>
  <c r="Z6" i="16"/>
  <c r="AA5" i="16"/>
  <c r="AA5" i="15"/>
  <c r="Z6" i="15"/>
  <c r="X6" i="11"/>
  <c r="AC5" i="24" l="1"/>
  <c r="AB6" i="24"/>
  <c r="AC5" i="23"/>
  <c r="AB6" i="23"/>
  <c r="AB5" i="22"/>
  <c r="AB5" i="21"/>
  <c r="AC5" i="20"/>
  <c r="AB6" i="20"/>
  <c r="AB5" i="19"/>
  <c r="AA6" i="19"/>
  <c r="AB5" i="18"/>
  <c r="AA6" i="18"/>
  <c r="AC5" i="17"/>
  <c r="AB6" i="17"/>
  <c r="AB5" i="16"/>
  <c r="AA6" i="16"/>
  <c r="AB5" i="15"/>
  <c r="AA6" i="15"/>
  <c r="Y6" i="11"/>
  <c r="Y7" i="11" s="1"/>
  <c r="X7" i="11"/>
  <c r="W7" i="11"/>
  <c r="V7" i="11"/>
  <c r="U7" i="11"/>
  <c r="T7" i="11"/>
  <c r="S7" i="11"/>
  <c r="J46" i="11"/>
  <c r="AD5" i="24" l="1"/>
  <c r="AC6" i="24"/>
  <c r="AD5" i="23"/>
  <c r="AC6" i="23"/>
  <c r="AC5" i="22"/>
  <c r="AC5" i="21"/>
  <c r="AD5" i="20"/>
  <c r="AC6" i="20"/>
  <c r="AC5" i="19"/>
  <c r="AB6" i="19"/>
  <c r="AB6" i="18"/>
  <c r="AC5" i="18"/>
  <c r="AD5" i="17"/>
  <c r="AC6" i="17"/>
  <c r="AC5" i="16"/>
  <c r="AB6" i="16"/>
  <c r="AC5" i="15"/>
  <c r="AB6" i="15"/>
  <c r="Z6" i="11"/>
  <c r="AA6" i="11" s="1"/>
  <c r="Y4" i="11"/>
  <c r="AD6" i="24" l="1"/>
  <c r="AE5" i="24"/>
  <c r="AD6" i="23"/>
  <c r="AE5" i="23"/>
  <c r="AD5" i="22"/>
  <c r="AD5" i="21"/>
  <c r="AD6" i="20"/>
  <c r="AE5" i="20"/>
  <c r="AD5" i="19"/>
  <c r="AC6" i="19"/>
  <c r="AD5" i="18"/>
  <c r="AC6" i="18"/>
  <c r="AD6" i="17"/>
  <c r="AE5" i="17"/>
  <c r="AD5" i="16"/>
  <c r="AC6" i="16"/>
  <c r="AC6" i="15"/>
  <c r="AD5" i="15"/>
  <c r="AB6" i="11"/>
  <c r="AE6" i="24" l="1"/>
  <c r="AF5" i="24"/>
  <c r="AE6" i="23"/>
  <c r="AF5" i="23"/>
  <c r="AE5" i="22"/>
  <c r="AE5" i="21"/>
  <c r="AE6" i="20"/>
  <c r="AF5" i="20"/>
  <c r="AD6" i="19"/>
  <c r="AE5" i="19"/>
  <c r="AE5" i="18"/>
  <c r="AD6" i="18"/>
  <c r="AE6" i="17"/>
  <c r="AF5" i="17"/>
  <c r="AE5" i="16"/>
  <c r="AD6" i="16"/>
  <c r="AD6" i="15"/>
  <c r="AE5" i="15"/>
  <c r="AC6" i="11"/>
  <c r="AF6" i="24" l="1"/>
  <c r="AG5" i="24"/>
  <c r="AF4" i="24"/>
  <c r="AF6" i="23"/>
  <c r="AF4" i="23"/>
  <c r="AG5" i="23"/>
  <c r="AF5" i="22"/>
  <c r="AF5" i="21"/>
  <c r="AF6" i="20"/>
  <c r="AF4" i="20"/>
  <c r="AG5" i="20"/>
  <c r="AE6" i="19"/>
  <c r="AF5" i="19"/>
  <c r="AE6" i="18"/>
  <c r="AF5" i="18"/>
  <c r="AF6" i="17"/>
  <c r="AF4" i="17"/>
  <c r="AG5" i="17"/>
  <c r="AE6" i="16"/>
  <c r="AF5" i="16"/>
  <c r="AE6" i="15"/>
  <c r="AF5" i="15"/>
  <c r="AD6" i="11"/>
  <c r="AH5" i="24" l="1"/>
  <c r="AG6" i="24"/>
  <c r="AG6" i="23"/>
  <c r="AH5" i="23"/>
  <c r="AG5" i="22"/>
  <c r="AF4" i="22"/>
  <c r="AF4" i="21"/>
  <c r="AG5" i="21"/>
  <c r="AG6" i="20"/>
  <c r="AH5" i="20"/>
  <c r="AF6" i="19"/>
  <c r="AF4" i="19"/>
  <c r="AG5" i="19"/>
  <c r="AF6" i="18"/>
  <c r="AF4" i="18"/>
  <c r="AG5" i="18"/>
  <c r="AG6" i="17"/>
  <c r="AH5" i="17"/>
  <c r="AF6" i="16"/>
  <c r="AF4" i="16"/>
  <c r="AG5" i="16"/>
  <c r="AF4" i="15"/>
  <c r="AF6" i="15"/>
  <c r="AG5" i="15"/>
  <c r="AE6" i="11"/>
  <c r="AI5" i="24" l="1"/>
  <c r="AH6" i="24"/>
  <c r="AI5" i="23"/>
  <c r="AH6" i="23"/>
  <c r="AH5" i="22"/>
  <c r="AH5" i="21"/>
  <c r="AI5" i="20"/>
  <c r="AH6" i="20"/>
  <c r="AG6" i="19"/>
  <c r="AH5" i="19"/>
  <c r="AH5" i="18"/>
  <c r="AG6" i="18"/>
  <c r="AH6" i="17"/>
  <c r="AI5" i="17"/>
  <c r="AH5" i="16"/>
  <c r="AG6" i="16"/>
  <c r="AH5" i="15"/>
  <c r="AG6" i="15"/>
  <c r="AF6" i="11"/>
  <c r="AF7" i="11" s="1"/>
  <c r="AE7" i="11"/>
  <c r="AD7" i="11"/>
  <c r="AC7" i="11"/>
  <c r="AB7" i="11"/>
  <c r="AA7" i="11"/>
  <c r="Z7" i="11"/>
  <c r="AI6" i="24" l="1"/>
  <c r="AJ5" i="24"/>
  <c r="AJ5" i="23"/>
  <c r="AI6" i="23"/>
  <c r="AI5" i="22"/>
  <c r="AI5" i="21"/>
  <c r="AJ5" i="20"/>
  <c r="AI6" i="20"/>
  <c r="AI5" i="19"/>
  <c r="AH6" i="19"/>
  <c r="AH6" i="18"/>
  <c r="AI5" i="18"/>
  <c r="AJ5" i="17"/>
  <c r="AI6" i="17"/>
  <c r="AI5" i="16"/>
  <c r="AH6" i="16"/>
  <c r="AI5" i="15"/>
  <c r="AH6" i="15"/>
  <c r="AG6" i="11"/>
  <c r="AH6" i="11" s="1"/>
  <c r="AK5" i="24" l="1"/>
  <c r="AJ6" i="24"/>
  <c r="AK5" i="23"/>
  <c r="AJ6" i="23"/>
  <c r="AJ5" i="22"/>
  <c r="AJ5" i="21"/>
  <c r="AK5" i="20"/>
  <c r="AJ6" i="20"/>
  <c r="AJ5" i="19"/>
  <c r="AI6" i="19"/>
  <c r="AJ5" i="18"/>
  <c r="AI6" i="18"/>
  <c r="AK5" i="17"/>
  <c r="AJ6" i="17"/>
  <c r="AJ5" i="16"/>
  <c r="AI6" i="16"/>
  <c r="AJ5" i="15"/>
  <c r="AI6" i="15"/>
  <c r="AI6" i="11"/>
  <c r="AL5" i="24" l="1"/>
  <c r="AK6" i="24"/>
  <c r="AL5" i="23"/>
  <c r="AK6" i="23"/>
  <c r="AK5" i="22"/>
  <c r="AK5" i="21"/>
  <c r="AL5" i="20"/>
  <c r="AK6" i="20"/>
  <c r="AK5" i="19"/>
  <c r="AJ6" i="19"/>
  <c r="AK5" i="18"/>
  <c r="AJ6" i="18"/>
  <c r="AL5" i="17"/>
  <c r="AK6" i="17"/>
  <c r="AK5" i="16"/>
  <c r="AJ6" i="16"/>
  <c r="AK5" i="15"/>
  <c r="AJ6" i="15"/>
  <c r="AJ6" i="11"/>
  <c r="AM5" i="24" l="1"/>
  <c r="AL6" i="24"/>
  <c r="AL6" i="23"/>
  <c r="AM5" i="23"/>
  <c r="AL5" i="22"/>
  <c r="AL5" i="21"/>
  <c r="AL6" i="20"/>
  <c r="AM5" i="20"/>
  <c r="AL5" i="19"/>
  <c r="AK6" i="19"/>
  <c r="AL5" i="18"/>
  <c r="AK6" i="18"/>
  <c r="AL6" i="17"/>
  <c r="AM5" i="17"/>
  <c r="AL5" i="16"/>
  <c r="AK6" i="16"/>
  <c r="AK6" i="15"/>
  <c r="AL5" i="15"/>
  <c r="AK6" i="11"/>
  <c r="AM6" i="24" l="1"/>
  <c r="AM4" i="24"/>
  <c r="AN5" i="24"/>
  <c r="AM6" i="23"/>
  <c r="AM4" i="23"/>
  <c r="AN5" i="23"/>
  <c r="AM5" i="22"/>
  <c r="AM5" i="21"/>
  <c r="AM6" i="20"/>
  <c r="AM4" i="20"/>
  <c r="AN5" i="20"/>
  <c r="AL6" i="19"/>
  <c r="AM5" i="19"/>
  <c r="AL6" i="18"/>
  <c r="AM5" i="18"/>
  <c r="AM6" i="17"/>
  <c r="AM4" i="17"/>
  <c r="AN5" i="17"/>
  <c r="AM5" i="16"/>
  <c r="AL6" i="16"/>
  <c r="AL6" i="15"/>
  <c r="AM5" i="15"/>
  <c r="AL6" i="11"/>
  <c r="AL7" i="11" s="1"/>
  <c r="AK7" i="11"/>
  <c r="AJ7" i="11"/>
  <c r="AI7" i="11"/>
  <c r="AH7" i="11"/>
  <c r="AG7" i="11"/>
  <c r="AF4" i="11"/>
  <c r="AN6" i="24" l="1"/>
  <c r="AO5" i="24"/>
  <c r="AN6" i="23"/>
  <c r="AO5" i="23"/>
  <c r="AM4" i="22"/>
  <c r="AN5" i="22"/>
  <c r="AM4" i="21"/>
  <c r="AN5" i="21"/>
  <c r="AN6" i="20"/>
  <c r="AO5" i="20"/>
  <c r="AM6" i="19"/>
  <c r="AM4" i="19"/>
  <c r="AN5" i="19"/>
  <c r="AM6" i="18"/>
  <c r="AM4" i="18"/>
  <c r="AN5" i="18"/>
  <c r="AN6" i="17"/>
  <c r="AO5" i="17"/>
  <c r="AM6" i="16"/>
  <c r="AM4" i="16"/>
  <c r="AN5" i="16"/>
  <c r="AM6" i="15"/>
  <c r="AM4" i="15"/>
  <c r="AN5" i="15"/>
  <c r="AM6" i="11"/>
  <c r="AP5" i="24" l="1"/>
  <c r="AO6" i="24"/>
  <c r="AP5" i="23"/>
  <c r="AO6" i="23"/>
  <c r="AO5" i="22"/>
  <c r="AO5" i="21"/>
  <c r="AP5" i="20"/>
  <c r="AO6" i="20"/>
  <c r="AN6" i="19"/>
  <c r="AO5" i="19"/>
  <c r="AN6" i="18"/>
  <c r="AO5" i="18"/>
  <c r="AP5" i="17"/>
  <c r="AO6" i="17"/>
  <c r="AN6" i="16"/>
  <c r="AO5" i="16"/>
  <c r="AN6" i="15"/>
  <c r="AO5" i="15"/>
  <c r="AN6" i="11"/>
  <c r="AQ5" i="24" l="1"/>
  <c r="AP6" i="24"/>
  <c r="AQ5" i="23"/>
  <c r="AP6" i="23"/>
  <c r="AP5" i="22"/>
  <c r="AP5" i="21"/>
  <c r="AP6" i="20"/>
  <c r="AQ5" i="20"/>
  <c r="AO6" i="19"/>
  <c r="AP5" i="19"/>
  <c r="AP5" i="18"/>
  <c r="AO6" i="18"/>
  <c r="AQ5" i="17"/>
  <c r="AP6" i="17"/>
  <c r="AO6" i="16"/>
  <c r="AP5" i="16"/>
  <c r="AP5" i="15"/>
  <c r="AO6" i="15"/>
  <c r="AO6" i="11"/>
  <c r="AR5" i="24" l="1"/>
  <c r="AQ6" i="24"/>
  <c r="AR5" i="23"/>
  <c r="AQ6" i="23"/>
  <c r="AQ5" i="22"/>
  <c r="AQ5" i="21"/>
  <c r="AR5" i="20"/>
  <c r="AQ6" i="20"/>
  <c r="AP6" i="19"/>
  <c r="AQ5" i="19"/>
  <c r="AP6" i="18"/>
  <c r="AQ5" i="18"/>
  <c r="AR5" i="17"/>
  <c r="AQ6" i="17"/>
  <c r="AP6" i="16"/>
  <c r="AQ5" i="16"/>
  <c r="AQ5" i="15"/>
  <c r="AP6" i="15"/>
  <c r="AP6" i="11"/>
  <c r="AS5" i="24" l="1"/>
  <c r="AR6" i="24"/>
  <c r="AS5" i="23"/>
  <c r="AR6" i="23"/>
  <c r="AR5" i="22"/>
  <c r="AR5" i="21"/>
  <c r="AS5" i="20"/>
  <c r="AR6" i="20"/>
  <c r="AR5" i="19"/>
  <c r="AQ6" i="19"/>
  <c r="AR5" i="18"/>
  <c r="AQ6" i="18"/>
  <c r="AS5" i="17"/>
  <c r="AR6" i="17"/>
  <c r="AR5" i="16"/>
  <c r="AQ6" i="16"/>
  <c r="AR5" i="15"/>
  <c r="AQ6" i="15"/>
  <c r="AQ6" i="11"/>
  <c r="AT5" i="24" l="1"/>
  <c r="AS6" i="24"/>
  <c r="AT5" i="23"/>
  <c r="AS6" i="23"/>
  <c r="AS5" i="22"/>
  <c r="AS5" i="21"/>
  <c r="AT5" i="20"/>
  <c r="AS6" i="20"/>
  <c r="AS5" i="19"/>
  <c r="AR6" i="19"/>
  <c r="AS5" i="18"/>
  <c r="AR6" i="18"/>
  <c r="AT5" i="17"/>
  <c r="AS6" i="17"/>
  <c r="AS5" i="16"/>
  <c r="AR6" i="16"/>
  <c r="AS5" i="15"/>
  <c r="AR6" i="15"/>
  <c r="AR6" i="11"/>
  <c r="AT4" i="24" l="1"/>
  <c r="AT6" i="24"/>
  <c r="AU5" i="24"/>
  <c r="AT4" i="23"/>
  <c r="AU5" i="23"/>
  <c r="AT6" i="23"/>
  <c r="AT5" i="22"/>
  <c r="AT5" i="21"/>
  <c r="AT4" i="20"/>
  <c r="AT6" i="20"/>
  <c r="AU5" i="20"/>
  <c r="AT5" i="19"/>
  <c r="AS6" i="19"/>
  <c r="AT5" i="18"/>
  <c r="AS6" i="18"/>
  <c r="AT4" i="17"/>
  <c r="AT6" i="17"/>
  <c r="AU5" i="17"/>
  <c r="AT5" i="16"/>
  <c r="AS6" i="16"/>
  <c r="AS6" i="15"/>
  <c r="AT5" i="15"/>
  <c r="AS6" i="11"/>
  <c r="AS7" i="11" s="1"/>
  <c r="AR7" i="11"/>
  <c r="AQ7" i="11"/>
  <c r="AP7" i="11"/>
  <c r="AO7" i="11"/>
  <c r="AN7" i="11"/>
  <c r="AM7" i="11"/>
  <c r="AU6" i="24" l="1"/>
  <c r="AV5" i="24"/>
  <c r="AU6" i="23"/>
  <c r="AV5" i="23"/>
  <c r="AT4" i="22"/>
  <c r="AU5" i="22"/>
  <c r="AT4" i="21"/>
  <c r="AU5" i="21"/>
  <c r="AU6" i="20"/>
  <c r="AV5" i="20"/>
  <c r="AT4" i="19"/>
  <c r="AT6" i="19"/>
  <c r="AU5" i="19"/>
  <c r="AT4" i="18"/>
  <c r="AU5" i="18"/>
  <c r="AT6" i="18"/>
  <c r="AU6" i="17"/>
  <c r="AV5" i="17"/>
  <c r="AT4" i="16"/>
  <c r="AT6" i="16"/>
  <c r="AU5" i="16"/>
  <c r="AT6" i="15"/>
  <c r="AT4" i="15"/>
  <c r="AU5" i="15"/>
  <c r="AT6" i="11"/>
  <c r="AU6" i="11" s="1"/>
  <c r="AU7" i="11" s="1"/>
  <c r="AM4" i="11"/>
  <c r="AV6" i="24" l="1"/>
  <c r="AW5" i="24"/>
  <c r="AV6" i="23"/>
  <c r="AW5" i="23"/>
  <c r="AV5" i="22"/>
  <c r="AV5" i="21"/>
  <c r="AV6" i="20"/>
  <c r="AW5" i="20"/>
  <c r="AU6" i="19"/>
  <c r="AV5" i="19"/>
  <c r="AV5" i="18"/>
  <c r="AU6" i="18"/>
  <c r="AV6" i="17"/>
  <c r="AW5" i="17"/>
  <c r="AU6" i="16"/>
  <c r="AV5" i="16"/>
  <c r="AU6" i="15"/>
  <c r="AV5" i="15"/>
  <c r="AT7" i="11"/>
  <c r="AV6" i="11"/>
  <c r="AV7" i="11" s="1"/>
  <c r="AT4" i="11"/>
  <c r="AX5" i="24" l="1"/>
  <c r="AW6" i="24"/>
  <c r="AW6" i="23"/>
  <c r="AX5" i="23"/>
  <c r="AW5" i="22"/>
  <c r="AW5" i="21"/>
  <c r="AX5" i="20"/>
  <c r="AW6" i="20"/>
  <c r="AV6" i="19"/>
  <c r="AW5" i="19"/>
  <c r="AV6" i="18"/>
  <c r="AW5" i="18"/>
  <c r="AW6" i="17"/>
  <c r="AX5" i="17"/>
  <c r="AV6" i="16"/>
  <c r="AW5" i="16"/>
  <c r="AV6" i="15"/>
  <c r="AW5" i="15"/>
  <c r="AW6" i="11"/>
  <c r="AW7" i="11" s="1"/>
  <c r="AY5" i="24" l="1"/>
  <c r="AX6" i="24"/>
  <c r="AX6" i="23"/>
  <c r="AY5" i="23"/>
  <c r="AX5" i="22"/>
  <c r="AX5" i="21"/>
  <c r="AY5" i="20"/>
  <c r="AX6" i="20"/>
  <c r="AW6" i="19"/>
  <c r="AX5" i="19"/>
  <c r="AX5" i="18"/>
  <c r="AW6" i="18"/>
  <c r="AY5" i="17"/>
  <c r="AX6" i="17"/>
  <c r="AX5" i="16"/>
  <c r="AW6" i="16"/>
  <c r="AX5" i="15"/>
  <c r="AW6" i="15"/>
  <c r="AX6" i="11"/>
  <c r="AX7" i="11" s="1"/>
  <c r="AZ5" i="24" l="1"/>
  <c r="AY6" i="24"/>
  <c r="AZ5" i="23"/>
  <c r="AY6" i="23"/>
  <c r="AY5" i="22"/>
  <c r="AY5" i="21"/>
  <c r="AZ5" i="20"/>
  <c r="AY6" i="20"/>
  <c r="AY5" i="19"/>
  <c r="AX6" i="19"/>
  <c r="AY5" i="18"/>
  <c r="AX6" i="18"/>
  <c r="AZ5" i="17"/>
  <c r="AY6" i="17"/>
  <c r="AX6" i="16"/>
  <c r="AY5" i="16"/>
  <c r="AY5" i="15"/>
  <c r="AX6" i="15"/>
  <c r="AY6" i="11"/>
  <c r="AY7" i="11" s="1"/>
  <c r="BA5" i="24" l="1"/>
  <c r="AZ6" i="24"/>
  <c r="BA5" i="23"/>
  <c r="AZ6" i="23"/>
  <c r="AZ5" i="22"/>
  <c r="AZ5" i="21"/>
  <c r="BA5" i="20"/>
  <c r="AZ6" i="20"/>
  <c r="AZ5" i="19"/>
  <c r="AY6" i="19"/>
  <c r="AZ5" i="18"/>
  <c r="AY6" i="18"/>
  <c r="BA5" i="17"/>
  <c r="AZ6" i="17"/>
  <c r="AZ5" i="16"/>
  <c r="AY6" i="16"/>
  <c r="AZ5" i="15"/>
  <c r="AY6" i="15"/>
  <c r="AZ6" i="11"/>
  <c r="BB5" i="24" l="1"/>
  <c r="BA6" i="24"/>
  <c r="BA4" i="24"/>
  <c r="BB5" i="23"/>
  <c r="BA6" i="23"/>
  <c r="BA4" i="23"/>
  <c r="BA5" i="22"/>
  <c r="BA5" i="21"/>
  <c r="BB5" i="20"/>
  <c r="BA6" i="20"/>
  <c r="BA4" i="20"/>
  <c r="BA5" i="19"/>
  <c r="AZ6" i="19"/>
  <c r="BA5" i="18"/>
  <c r="AZ6" i="18"/>
  <c r="BB5" i="17"/>
  <c r="BA6" i="17"/>
  <c r="BA4" i="17"/>
  <c r="BA5" i="16"/>
  <c r="AZ6" i="16"/>
  <c r="BA5" i="15"/>
  <c r="AZ6" i="15"/>
  <c r="BA6" i="11"/>
  <c r="BA7" i="11" s="1"/>
  <c r="AZ7" i="11"/>
  <c r="BB6" i="24" l="1"/>
  <c r="BC5" i="24"/>
  <c r="BB6" i="23"/>
  <c r="BC5" i="23"/>
  <c r="BB5" i="22"/>
  <c r="BA4" i="22"/>
  <c r="BB5" i="21"/>
  <c r="BA4" i="21"/>
  <c r="BB6" i="20"/>
  <c r="BC5" i="20"/>
  <c r="BB5" i="19"/>
  <c r="BA4" i="19"/>
  <c r="BA6" i="19"/>
  <c r="BB5" i="18"/>
  <c r="BA6" i="18"/>
  <c r="BA4" i="18"/>
  <c r="BC5" i="17"/>
  <c r="BB6" i="17"/>
  <c r="BB5" i="16"/>
  <c r="BA4" i="16"/>
  <c r="BA6" i="16"/>
  <c r="BA6" i="15"/>
  <c r="BB5" i="15"/>
  <c r="BA4" i="15"/>
  <c r="BA4" i="11"/>
  <c r="BB6" i="11"/>
  <c r="BB7" i="11" s="1"/>
  <c r="BC6" i="24" l="1"/>
  <c r="BD5" i="24"/>
  <c r="BC6" i="23"/>
  <c r="BD5" i="23"/>
  <c r="BC5" i="22"/>
  <c r="BC5" i="21"/>
  <c r="BC6" i="20"/>
  <c r="BD5" i="20"/>
  <c r="BB6" i="19"/>
  <c r="BC5" i="19"/>
  <c r="BB6" i="18"/>
  <c r="BC5" i="18"/>
  <c r="BC6" i="17"/>
  <c r="BD5" i="17"/>
  <c r="BC5" i="16"/>
  <c r="BB6" i="16"/>
  <c r="BB6" i="15"/>
  <c r="BC5" i="15"/>
  <c r="BC6" i="11"/>
  <c r="BC7" i="11" s="1"/>
  <c r="BD6" i="24" l="1"/>
  <c r="BE5" i="24"/>
  <c r="BD6" i="23"/>
  <c r="BE5" i="23"/>
  <c r="BD5" i="22"/>
  <c r="BD5" i="21"/>
  <c r="BD6" i="20"/>
  <c r="BE5" i="20"/>
  <c r="BC6" i="19"/>
  <c r="BD5" i="19"/>
  <c r="BC6" i="18"/>
  <c r="BD5" i="18"/>
  <c r="BD6" i="17"/>
  <c r="BE5" i="17"/>
  <c r="BC6" i="16"/>
  <c r="BD5" i="16"/>
  <c r="BC6" i="15"/>
  <c r="BD5" i="15"/>
  <c r="BD6" i="11"/>
  <c r="BD7" i="11" s="1"/>
  <c r="BF5" i="24" l="1"/>
  <c r="BE6" i="24"/>
  <c r="BE6" i="23"/>
  <c r="BF5" i="23"/>
  <c r="BE5" i="22"/>
  <c r="BE5" i="21"/>
  <c r="BE6" i="20"/>
  <c r="BF5" i="20"/>
  <c r="BD6" i="19"/>
  <c r="BE5" i="19"/>
  <c r="BD6" i="18"/>
  <c r="BE5" i="18"/>
  <c r="BF5" i="17"/>
  <c r="BE6" i="17"/>
  <c r="BD6" i="16"/>
  <c r="BE5" i="16"/>
  <c r="BD6" i="15"/>
  <c r="BE5" i="15"/>
  <c r="BE6" i="11"/>
  <c r="BE7" i="11" s="1"/>
  <c r="BG5" i="24" l="1"/>
  <c r="BF6" i="24"/>
  <c r="BG5" i="23"/>
  <c r="BF6" i="23"/>
  <c r="BF5" i="22"/>
  <c r="BF5" i="21"/>
  <c r="BF6" i="20"/>
  <c r="BG5" i="20"/>
  <c r="BF5" i="19"/>
  <c r="BE6" i="19"/>
  <c r="BE6" i="18"/>
  <c r="BF5" i="18"/>
  <c r="BG5" i="17"/>
  <c r="BF6" i="17"/>
  <c r="BE6" i="16"/>
  <c r="BF5" i="16"/>
  <c r="BF5" i="15"/>
  <c r="BE6" i="15"/>
  <c r="BF6" i="11"/>
  <c r="BF7" i="11" s="1"/>
  <c r="BH5" i="24" l="1"/>
  <c r="BG6" i="24"/>
  <c r="BH5" i="23"/>
  <c r="BG6" i="23"/>
  <c r="BG5" i="22"/>
  <c r="BG5" i="21"/>
  <c r="BH5" i="20"/>
  <c r="BG6" i="20"/>
  <c r="BG5" i="19"/>
  <c r="BF6" i="19"/>
  <c r="BF6" i="18"/>
  <c r="BG5" i="18"/>
  <c r="BH5" i="17"/>
  <c r="BG6" i="17"/>
  <c r="BF6" i="16"/>
  <c r="BG5" i="16"/>
  <c r="BG5" i="15"/>
  <c r="BF6" i="15"/>
  <c r="BG6" i="11"/>
  <c r="BG7" i="11" s="1"/>
  <c r="BI5" i="24" l="1"/>
  <c r="BH6" i="24"/>
  <c r="BH4" i="24"/>
  <c r="BI5" i="23"/>
  <c r="BH6" i="23"/>
  <c r="BH4" i="23"/>
  <c r="BH5" i="22"/>
  <c r="BH5" i="21"/>
  <c r="BI5" i="20"/>
  <c r="BH4" i="20"/>
  <c r="BH6" i="20"/>
  <c r="BH5" i="19"/>
  <c r="BG6" i="19"/>
  <c r="BH5" i="18"/>
  <c r="BG6" i="18"/>
  <c r="BI5" i="17"/>
  <c r="BH4" i="17"/>
  <c r="BH6" i="17"/>
  <c r="BH5" i="16"/>
  <c r="BG6" i="16"/>
  <c r="BH5" i="15"/>
  <c r="BG6" i="15"/>
  <c r="BH6" i="11"/>
  <c r="BH7" i="11" s="1"/>
  <c r="BJ5" i="24" l="1"/>
  <c r="BI6" i="24"/>
  <c r="BJ5" i="23"/>
  <c r="BI6" i="23"/>
  <c r="BI5" i="22"/>
  <c r="BH4" i="22"/>
  <c r="BI5" i="21"/>
  <c r="BH4" i="21"/>
  <c r="BJ5" i="20"/>
  <c r="BI6" i="20"/>
  <c r="BI5" i="19"/>
  <c r="BH4" i="19"/>
  <c r="BH6" i="19"/>
  <c r="BH6" i="18"/>
  <c r="BI5" i="18"/>
  <c r="BH4" i="18"/>
  <c r="BJ5" i="17"/>
  <c r="BI6" i="17"/>
  <c r="BI5" i="16"/>
  <c r="BH4" i="16"/>
  <c r="BH6" i="16"/>
  <c r="BI5" i="15"/>
  <c r="BH6" i="15"/>
  <c r="BH4" i="15"/>
  <c r="BH4" i="11"/>
  <c r="BI6" i="11"/>
  <c r="BI7" i="11" s="1"/>
  <c r="BJ6" i="24" l="1"/>
  <c r="BK5" i="24"/>
  <c r="BJ6" i="23"/>
  <c r="BK5" i="23"/>
  <c r="BJ5" i="22"/>
  <c r="BJ5" i="21"/>
  <c r="BJ6" i="20"/>
  <c r="BK5" i="20"/>
  <c r="BJ5" i="19"/>
  <c r="BI6" i="19"/>
  <c r="BJ5" i="18"/>
  <c r="BI6" i="18"/>
  <c r="BJ6" i="17"/>
  <c r="BK5" i="17"/>
  <c r="BJ5" i="16"/>
  <c r="BI6" i="16"/>
  <c r="BI6" i="15"/>
  <c r="BJ5" i="15"/>
  <c r="BJ6" i="11"/>
  <c r="BJ7" i="11" s="1"/>
  <c r="BK6" i="24" l="1"/>
  <c r="BL5" i="24"/>
  <c r="BK6" i="23"/>
  <c r="BL5" i="23"/>
  <c r="BK5" i="22"/>
  <c r="BK5" i="21"/>
  <c r="BK6" i="20"/>
  <c r="BL5" i="20"/>
  <c r="BK5" i="19"/>
  <c r="BJ6" i="19"/>
  <c r="BK5" i="18"/>
  <c r="BJ6" i="18"/>
  <c r="BL5" i="17"/>
  <c r="BK6" i="17"/>
  <c r="BJ6" i="16"/>
  <c r="BK5" i="16"/>
  <c r="BJ6" i="15"/>
  <c r="BK5" i="15"/>
  <c r="BK6" i="11"/>
  <c r="BK7" i="11" s="1"/>
  <c r="BL6" i="24" l="1"/>
  <c r="BM5" i="24"/>
  <c r="BL6" i="23"/>
  <c r="BM5" i="23"/>
  <c r="BL5" i="22"/>
  <c r="BL5" i="21"/>
  <c r="BL6" i="20"/>
  <c r="BM5" i="20"/>
  <c r="BK6" i="19"/>
  <c r="BL5" i="19"/>
  <c r="BK6" i="18"/>
  <c r="BL5" i="18"/>
  <c r="BL6" i="17"/>
  <c r="BM5" i="17"/>
  <c r="BK6" i="16"/>
  <c r="BL5" i="16"/>
  <c r="BK6" i="15"/>
  <c r="BL5" i="15"/>
  <c r="BL6" i="11"/>
  <c r="BL7" i="11" s="1"/>
  <c r="BN5" i="24" l="1"/>
  <c r="BM6" i="24"/>
  <c r="BM6" i="23"/>
  <c r="BN5" i="23"/>
  <c r="BM5" i="22"/>
  <c r="BM5" i="21"/>
  <c r="BN5" i="20"/>
  <c r="BM6" i="20"/>
  <c r="BL6" i="19"/>
  <c r="BM5" i="19"/>
  <c r="BL6" i="18"/>
  <c r="BM5" i="18"/>
  <c r="BN5" i="17"/>
  <c r="BM6" i="17"/>
  <c r="BL6" i="16"/>
  <c r="BM5" i="16"/>
  <c r="BL6" i="15"/>
  <c r="BM5" i="15"/>
  <c r="BM6" i="11"/>
  <c r="BM7" i="11" s="1"/>
  <c r="BO5" i="24" l="1"/>
  <c r="BN6" i="24"/>
  <c r="BO5" i="23"/>
  <c r="BN6" i="23"/>
  <c r="BN5" i="22"/>
  <c r="BN5" i="21"/>
  <c r="BO5" i="20"/>
  <c r="BN6" i="20"/>
  <c r="BM6" i="19"/>
  <c r="BN5" i="19"/>
  <c r="BN5" i="18"/>
  <c r="BM6" i="18"/>
  <c r="BO5" i="17"/>
  <c r="BN6" i="17"/>
  <c r="BM6" i="16"/>
  <c r="BN5" i="16"/>
  <c r="BN5" i="15"/>
  <c r="BM6" i="15"/>
  <c r="BN6" i="11"/>
  <c r="BN7" i="11" s="1"/>
  <c r="BO6" i="24" l="1"/>
  <c r="BO4" i="24"/>
  <c r="BP5" i="24"/>
  <c r="BP5" i="23"/>
  <c r="BO6" i="23"/>
  <c r="BO4" i="23"/>
  <c r="BO5" i="22"/>
  <c r="BO5" i="21"/>
  <c r="BP5" i="20"/>
  <c r="BO4" i="20"/>
  <c r="BO6" i="20"/>
  <c r="BN6" i="19"/>
  <c r="BO5" i="19"/>
  <c r="BN6" i="18"/>
  <c r="BO5" i="18"/>
  <c r="BP5" i="17"/>
  <c r="BO6" i="17"/>
  <c r="BO4" i="17"/>
  <c r="BO5" i="16"/>
  <c r="BN6" i="16"/>
  <c r="BO5" i="15"/>
  <c r="BN6" i="15"/>
  <c r="BO6" i="11"/>
  <c r="BP6" i="11" s="1"/>
  <c r="BQ5" i="24" l="1"/>
  <c r="BP6" i="24"/>
  <c r="BQ5" i="23"/>
  <c r="BP6" i="23"/>
  <c r="BP5" i="22"/>
  <c r="BO4" i="22"/>
  <c r="BP5" i="21"/>
  <c r="BO4" i="21"/>
  <c r="BQ5" i="20"/>
  <c r="BP6" i="20"/>
  <c r="BP5" i="19"/>
  <c r="BO6" i="19"/>
  <c r="BO4" i="19"/>
  <c r="BP5" i="18"/>
  <c r="BO4" i="18"/>
  <c r="BO6" i="18"/>
  <c r="BQ5" i="17"/>
  <c r="BP6" i="17"/>
  <c r="BP5" i="16"/>
  <c r="BO4" i="16"/>
  <c r="BO6" i="16"/>
  <c r="BP5" i="15"/>
  <c r="BO6" i="15"/>
  <c r="BO4" i="15"/>
  <c r="BO4" i="11"/>
  <c r="BO7" i="11"/>
  <c r="BP7" i="11"/>
  <c r="BQ6" i="11"/>
  <c r="BR5" i="24" l="1"/>
  <c r="BQ6" i="24"/>
  <c r="BR5" i="23"/>
  <c r="BQ6" i="23"/>
  <c r="BQ5" i="22"/>
  <c r="BQ5" i="21"/>
  <c r="BR5" i="20"/>
  <c r="BQ6" i="20"/>
  <c r="BQ5" i="19"/>
  <c r="BP6" i="19"/>
  <c r="BQ5" i="18"/>
  <c r="BP6" i="18"/>
  <c r="BR5" i="17"/>
  <c r="BQ6" i="17"/>
  <c r="BQ5" i="16"/>
  <c r="BP6" i="16"/>
  <c r="BQ5" i="15"/>
  <c r="BP6" i="15"/>
  <c r="BQ7" i="11"/>
  <c r="BR6" i="11"/>
  <c r="BR6" i="24" l="1"/>
  <c r="BS5" i="24"/>
  <c r="BS5" i="23"/>
  <c r="BR6" i="23"/>
  <c r="BR5" i="22"/>
  <c r="BR5" i="21"/>
  <c r="BR6" i="20"/>
  <c r="BS5" i="20"/>
  <c r="BR5" i="19"/>
  <c r="BQ6" i="19"/>
  <c r="BR5" i="18"/>
  <c r="BQ6" i="18"/>
  <c r="BR6" i="17"/>
  <c r="BS5" i="17"/>
  <c r="BR5" i="16"/>
  <c r="BQ6" i="16"/>
  <c r="BQ6" i="15"/>
  <c r="BR5" i="15"/>
  <c r="BR7" i="11"/>
  <c r="BS6" i="11"/>
  <c r="BS6" i="24" l="1"/>
  <c r="BT5" i="24"/>
  <c r="BS6" i="23"/>
  <c r="BT5" i="23"/>
  <c r="BS5" i="22"/>
  <c r="BS5" i="21"/>
  <c r="BS6" i="20"/>
  <c r="BT5" i="20"/>
  <c r="BR6" i="19"/>
  <c r="BS5" i="19"/>
  <c r="BR6" i="18"/>
  <c r="BS5" i="18"/>
  <c r="BS6" i="17"/>
  <c r="BT5" i="17"/>
  <c r="BS5" i="16"/>
  <c r="BR6" i="16"/>
  <c r="BR6" i="15"/>
  <c r="BS5" i="15"/>
  <c r="BT6" i="11"/>
  <c r="BS7" i="11"/>
  <c r="BT6" i="24" l="1"/>
  <c r="BU5" i="24"/>
  <c r="BT6" i="23"/>
  <c r="BU5" i="23"/>
  <c r="BT5" i="22"/>
  <c r="BT5" i="21"/>
  <c r="BT6" i="20"/>
  <c r="BU5" i="20"/>
  <c r="BS6" i="19"/>
  <c r="BT5" i="19"/>
  <c r="BS6" i="18"/>
  <c r="BT5" i="18"/>
  <c r="BT6" i="17"/>
  <c r="BU5" i="17"/>
  <c r="BS6" i="16"/>
  <c r="BT5" i="16"/>
  <c r="BS6" i="15"/>
  <c r="BT5" i="15"/>
  <c r="BU6" i="11"/>
  <c r="BT7" i="11"/>
  <c r="BV5" i="24" l="1"/>
  <c r="BU6" i="24"/>
  <c r="BU6" i="23"/>
  <c r="BV5" i="23"/>
  <c r="BU5" i="22"/>
  <c r="BU5" i="21"/>
  <c r="BV5" i="20"/>
  <c r="BU6" i="20"/>
  <c r="BT6" i="19"/>
  <c r="BU5" i="19"/>
  <c r="BT6" i="18"/>
  <c r="BU5" i="18"/>
  <c r="BU6" i="17"/>
  <c r="BV5" i="17"/>
  <c r="BT6" i="16"/>
  <c r="BU5" i="16"/>
  <c r="BT6" i="15"/>
  <c r="BU5" i="15"/>
  <c r="BU7" i="11"/>
  <c r="BV6" i="11"/>
  <c r="BW5" i="24" l="1"/>
  <c r="BV4" i="24"/>
  <c r="BV6" i="24"/>
  <c r="BW5" i="23"/>
  <c r="BV6" i="23"/>
  <c r="BV4" i="23"/>
  <c r="BV5" i="22"/>
  <c r="BV5" i="21"/>
  <c r="BW5" i="20"/>
  <c r="BV4" i="20"/>
  <c r="BV6" i="20"/>
  <c r="BU6" i="19"/>
  <c r="BV5" i="19"/>
  <c r="BV5" i="18"/>
  <c r="BU6" i="18"/>
  <c r="BW5" i="17"/>
  <c r="BV6" i="17"/>
  <c r="BV4" i="17"/>
  <c r="BV5" i="16"/>
  <c r="BU6" i="16"/>
  <c r="BV5" i="15"/>
  <c r="BU6" i="15"/>
  <c r="BV4" i="11"/>
  <c r="BV7" i="11"/>
  <c r="BW6" i="11"/>
  <c r="BW6" i="24" l="1"/>
  <c r="BX5" i="24"/>
  <c r="BX5" i="23"/>
  <c r="BW6" i="23"/>
  <c r="BW5" i="22"/>
  <c r="BV4" i="22"/>
  <c r="BW5" i="21"/>
  <c r="BV4" i="21"/>
  <c r="BX5" i="20"/>
  <c r="BW6" i="20"/>
  <c r="BW5" i="19"/>
  <c r="BV4" i="19"/>
  <c r="BV6" i="19"/>
  <c r="BV4" i="18"/>
  <c r="BV6" i="18"/>
  <c r="BW5" i="18"/>
  <c r="BX5" i="17"/>
  <c r="BW6" i="17"/>
  <c r="BV6" i="16"/>
  <c r="BW5" i="16"/>
  <c r="BV4" i="16"/>
  <c r="BW5" i="15"/>
  <c r="BV4" i="15"/>
  <c r="BV6" i="15"/>
  <c r="BW7" i="11"/>
  <c r="BX6" i="11"/>
  <c r="BY5" i="24" l="1"/>
  <c r="BX6" i="24"/>
  <c r="BY5" i="23"/>
  <c r="BX6" i="23"/>
  <c r="BX5" i="22"/>
  <c r="BX5" i="21"/>
  <c r="BY5" i="20"/>
  <c r="BX6" i="20"/>
  <c r="BX5" i="19"/>
  <c r="BW6" i="19"/>
  <c r="BX5" i="18"/>
  <c r="BW6" i="18"/>
  <c r="BY5" i="17"/>
  <c r="BX6" i="17"/>
  <c r="BX5" i="16"/>
  <c r="BW6" i="16"/>
  <c r="BX5" i="15"/>
  <c r="BW6" i="15"/>
  <c r="BY6" i="11"/>
  <c r="BX7" i="11"/>
  <c r="BZ5" i="24" l="1"/>
  <c r="BY6" i="24"/>
  <c r="BZ5" i="23"/>
  <c r="BY6" i="23"/>
  <c r="BY5" i="22"/>
  <c r="BY5" i="21"/>
  <c r="BZ5" i="20"/>
  <c r="BY6" i="20"/>
  <c r="BY5" i="19"/>
  <c r="BX6" i="19"/>
  <c r="BY5" i="18"/>
  <c r="BX6" i="18"/>
  <c r="BZ5" i="17"/>
  <c r="BY6" i="17"/>
  <c r="BY5" i="16"/>
  <c r="BX6" i="16"/>
  <c r="BY5" i="15"/>
  <c r="BX6" i="15"/>
  <c r="BZ6" i="11"/>
  <c r="BY7" i="11"/>
  <c r="BZ6" i="24" l="1"/>
  <c r="CA5" i="24"/>
  <c r="BZ6" i="23"/>
  <c r="CA5" i="23"/>
  <c r="BZ5" i="22"/>
  <c r="BZ5" i="21"/>
  <c r="BZ6" i="20"/>
  <c r="CA5" i="20"/>
  <c r="BZ5" i="19"/>
  <c r="BY6" i="19"/>
  <c r="BZ5" i="18"/>
  <c r="BY6" i="18"/>
  <c r="BZ6" i="17"/>
  <c r="CA5" i="17"/>
  <c r="BZ5" i="16"/>
  <c r="BY6" i="16"/>
  <c r="BZ5" i="15"/>
  <c r="BY6" i="15"/>
  <c r="CA6" i="11"/>
  <c r="BZ7" i="11"/>
  <c r="CA6" i="24" l="1"/>
  <c r="CB5" i="24"/>
  <c r="CB6" i="24" s="1"/>
  <c r="CA6" i="23"/>
  <c r="CB5" i="23"/>
  <c r="CB6" i="23" s="1"/>
  <c r="CA5" i="22"/>
  <c r="CA5" i="21"/>
  <c r="CA6" i="20"/>
  <c r="CB5" i="20"/>
  <c r="CB6" i="20" s="1"/>
  <c r="BZ6" i="19"/>
  <c r="CA5" i="19"/>
  <c r="BZ6" i="18"/>
  <c r="CA5" i="18"/>
  <c r="CA6" i="17"/>
  <c r="CB5" i="17"/>
  <c r="CB6" i="17" s="1"/>
  <c r="BZ6" i="16"/>
  <c r="CA5" i="16"/>
  <c r="BZ6" i="15"/>
  <c r="CA5" i="15"/>
  <c r="CA7" i="11"/>
  <c r="CB6" i="11"/>
  <c r="CB7" i="11" s="1"/>
  <c r="J27" i="11"/>
  <c r="CB5" i="22" l="1"/>
  <c r="CB5" i="21"/>
  <c r="CA6" i="19"/>
  <c r="CB5" i="19"/>
  <c r="CB6" i="19" s="1"/>
  <c r="CA6" i="18"/>
  <c r="CB5" i="18"/>
  <c r="CB6" i="18" s="1"/>
  <c r="CA6" i="16"/>
  <c r="CB5" i="16"/>
  <c r="CB6" i="16" s="1"/>
  <c r="CA6" i="15"/>
  <c r="CB5" i="15"/>
  <c r="CB6" i="15" s="1"/>
</calcChain>
</file>

<file path=xl/sharedStrings.xml><?xml version="1.0" encoding="utf-8"?>
<sst xmlns="http://schemas.openxmlformats.org/spreadsheetml/2006/main" count="2185" uniqueCount="389">
  <si>
    <t>このワークシートでプロジェクトのスケジュール​​を作成します。
セル B1 には、このプロジェクトのタイトルを入力します。
このワークシートの使用方法に関する情報 (スクリーン リーダーの説明やブックの作成者など) は、"詳細情報" ワークシートに入ります。
列 A を下方に移動し続けると、さらに多くの情報を確認できます。</t>
  </si>
  <si>
    <t>セル B2 には会社の名前を入力します。</t>
  </si>
  <si>
    <t>セル B3 に、プロジェクト主任の名前を入力します。セル E3 には、プロジェクトの開始日を入力します。プロジェクトの開始: ラベルはセル C3 にあります。</t>
  </si>
  <si>
    <t>セル E4 の週表示は、セル I4 のプロジェクトのスケジュールに表示する開始週を表します。プロジェクトの開始日は、第 1 週と見なされます。週表示を変更するには、セル E4 に新しい週番号を入力します。
セル E4 の週表示から始まる各週の開始日は、セル I4 から始まり、自動計算されます。このビューには、セル I4 からセル BF4 までの 8 週間が表示されます。
これらのセルは変更しないでください。
週表示: ラベルはセル C4 にあります。</t>
  </si>
  <si>
    <t>セル I5 から BL5 には、各日付のセルの上にあるセル ブロック内に表示される週の日付の数字が含まれており、自動的に計算が行われます。
これらのセルは変更しないでください。
今日の日付は、行 5 の今日の日付からプロジェクト スケジュールの最後まで日付列全体が赤 (16 進値 #AD3815) で囲まれます。</t>
  </si>
  <si>
    <t>この行には、その下に続くプロジェクトのスケジュールの見出しが含まれます。
コンテンツを読み上げるには、B6 から BL 6 に移動します。その見出しの上にある日付の各曜日の最初の文字が、セル I6 から始まってセル BL6 まで続きます。
すべてのプロジェクトのタイムライン グラフは、条件付き書式を使用して、入力された開始日と終了日に基づいて自動生成されます。
セル I7 から始まる列 I 以降の列のセルの内容を変更しないでください。</t>
  </si>
  <si>
    <t xml:space="preserve">この行は削除しないでください。この行は、プロジェクトのスケジュール内にある現在の日付を強調表示するために使用されている数式を保持するために非表示になっています。 </t>
  </si>
  <si>
    <t>セル B8 には、フェーズ 1 のサンプルのタイトルが含まれます。
セル B8 に新しいタイトルを入力します。
プロジェクトに該当する場合は、セル C8 にフェーズを割り当てる名前を入力します。
プロジェクトに該当する場合は、セル D8 にフェーズ全体の進捗状況を入力します。
プロジェクトに該当する場合は、フェーズ全体の開始日と終了日をセル E8 と F8 に入力します。
ガント チャートは自動的に適切な日付を入力し、入力した進捗状況に応じて網かけを設定します。
フェーズを削除してタスクからのみ作業をするには、この行を削除するだけです。</t>
  </si>
  <si>
    <t xml:space="preserve">セル B9 には、サンプル タスク "タスク 1" が含まれます。
セル B9 に、新しいタスク名を入力します。
セル C9 にタスクを割り当てるユーザーを入力します。
セル D9 のタスクの進捗状況を入力します。進行状況バーは、セル内に表示され、セルの数に従って網かけを適用します。たとえば、50% の進捗状況はセルの半分に網かけを設定します。
セル E9 にタスクの開始日を入力します。
セル F9 にタスクの終了日を入力します。
入力した日付の網かけのステータス バーは、セル I9 から始まる BL9 までのブロックに表示されます。 </t>
  </si>
  <si>
    <t>行 10 から 13 は、行 9 のパターンを繰り返します。
このワークシート内のすべてのタスク行に対し、セル A9 の手順を繰り返します。サンプル データはすべて上書きします。
別のフェーズのサンプルは、セル A14 から始まります。
セル A10 から A13 までにタスクの入力を続けるか、セル A14 に移動して詳細を確認します。</t>
  </si>
  <si>
    <t>右のセルには、フェーズ 2 のサンプルのタイトルが含まれます。
B 列に、いつでも新しいフェーズを作成できます。このプロジェクトのスケジュールには、フェーズは不要です。フェーズを削除するには、行を削除するだけです。
この行に新しいフェーズ ブロックを作成するには、右のセルに新しいタイトルを入力します。
上記のフェーズにタスクの追加を続けるには、この行の 1 つ上に新しい行を入力し、セル A9 の説明のようにタスク データを入力します。
セル A8 の説明に基づいて右側のセルのフェーズの詳細情報を更新します。
詳細については、A 列のセルを下に移動します。
このワークシートに新しい行を追加していない場合は、セル B20 と B26 に 2 つの追加のサンプル フェーズ ブロックが作成され表示されます。それ以外の場合、A 列のセルを移動して追加のブロックを探します。
必要に応じて、セル A8 と A9 の手順を繰り返します。</t>
  </si>
  <si>
    <t>サンプル フェーズ タイトル ブロック</t>
  </si>
  <si>
    <t>プロジェクト タイトル</t>
  </si>
  <si>
    <t>タスク</t>
  </si>
  <si>
    <t>プロジェクトの開始:</t>
  </si>
  <si>
    <t>週表示:</t>
  </si>
  <si>
    <t>進捗状況</t>
  </si>
  <si>
    <t>開始</t>
  </si>
  <si>
    <t>終了</t>
  </si>
  <si>
    <t>日数</t>
  </si>
  <si>
    <t>シンプル ガント チャート (Vertex42.com)</t>
  </si>
  <si>
    <t>https://www.vertex42.com/ExcelTemplates/simple-gantt-chart.html</t>
  </si>
  <si>
    <t>このテンプレートについて</t>
  </si>
  <si>
    <t>このテンプレートを使用すると、プロジェクトの視覚化と管理に役立つガント チャートを簡単な方法で作成できます。タスクと開始日、終了日を入力するだけです。数式の入力は必要はありません。ガント チャートのバーは、タスクの期間を表し、条件付き書式を使用して表示されます。新しいタスクを挿入するには、新しい行を挿入します。</t>
  </si>
  <si>
    <t>スクリーン リーダーのガイド</t>
  </si>
  <si>
    <t>その他のヘルプ</t>
  </si>
  <si>
    <t>以下のリンクから Vertex42.com にアクセスし、このテンプレートの使用方法を詳しく学びます。たとえば、日数と稼働日の計算、タスクの依存関係を作成する、バーの色の変更、週表示を簡単に変更するためのスクロール バーを追加する方法、グラフに表示される日付範囲の拡大方法など。</t>
  </si>
  <si>
    <t>シンプル ガント チャートの使用方法</t>
  </si>
  <si>
    <t>その他のプロジェクト管理テンプレート</t>
  </si>
  <si>
    <t>Vertex42.com にアクセスして、さまざまな種類のプロジェクト スケジュール、ガント チャート、タスク リストなどのその他のプロジェクト管理テンプレートをダウンロードしてください。</t>
  </si>
  <si>
    <t>プロジェクト管理テンプレート</t>
  </si>
  <si>
    <t>Vertex42 について</t>
  </si>
  <si>
    <t>Vertex42.com では、企業、家庭、教育用に 300 を超える本格的なデザインのスプレッドシート テンプレートを提供しています。この大部分は無料でダウンロードすることができます。Vertex42.com のコレクションには、各種のカレンダー、プランナー、スケジュールに加えて、予算作成、債務削減、ローン返済用の個人の財務に関するスプレッドシートも含まれています。</t>
  </si>
  <si>
    <t>企業向けには、請求書、タイム シート、在庫管理、財務諸表、プロジェクト計画策定テンプレートがあります。学生と教師向けには、授業計画表、成績表、出席簿などのリソースがあります。献立表、チェックリスト、運動記録を使用して家族の生活を整理しましょう。各テンプレートは、数千のユーザーからのフィードバックを基に時間をかけて十分に研究、調整、改良されたものです。</t>
  </si>
  <si>
    <t>担当者</t>
    <phoneticPr fontId="26"/>
  </si>
  <si>
    <t>このブックには 2 つのワークシートがあります。
タイムシート
詳細情報
各ワークシートの説明は、各ワークシートの A 列のセル A1 から始まります。非表示のテキストで書き込まれます。各手順では、その行に含まれる情報について説明しています。明示的な指示がない限り、後続の各手順はセル A2、セル A3 といった順に格納されています。たとえば、説明テキストに、次の手順について "セル A6 に続く" と記載されている場合があります。
この非表示のテキストは印刷されません。
ワークシートからこれらの説明を削除する場合は、A 列を削除するだけです。</t>
  </si>
  <si>
    <t>POP UP</t>
    <phoneticPr fontId="26"/>
  </si>
  <si>
    <t>プロジェクト主任　楚南</t>
    <rPh sb="9" eb="11">
      <t>SONAN</t>
    </rPh>
    <phoneticPr fontId="26"/>
  </si>
  <si>
    <t>会社名　OSD</t>
    <phoneticPr fontId="26"/>
  </si>
  <si>
    <t>エリア・立地毎の資料作成</t>
    <rPh sb="4" eb="6">
      <t>リッティ</t>
    </rPh>
    <rPh sb="6" eb="7">
      <t xml:space="preserve">ゴトノ </t>
    </rPh>
    <rPh sb="8" eb="10">
      <t>シリョウ</t>
    </rPh>
    <rPh sb="10" eb="12">
      <t>サクセイ</t>
    </rPh>
    <phoneticPr fontId="26"/>
  </si>
  <si>
    <t>路面店・テナント毎の収支表作成</t>
    <rPh sb="0" eb="3">
      <t>ロメn</t>
    </rPh>
    <rPh sb="8" eb="9">
      <t xml:space="preserve">ゴト </t>
    </rPh>
    <rPh sb="10" eb="12">
      <t>シュウセィ</t>
    </rPh>
    <rPh sb="12" eb="13">
      <t>ヒョウ</t>
    </rPh>
    <rPh sb="13" eb="15">
      <t>サクセイ</t>
    </rPh>
    <phoneticPr fontId="26"/>
  </si>
  <si>
    <t>坪数に応じた３パターンの収支表作成</t>
    <rPh sb="0" eb="2">
      <t>ツボスウ</t>
    </rPh>
    <rPh sb="3" eb="4">
      <t>オウジ</t>
    </rPh>
    <rPh sb="12" eb="15">
      <t>シュウシヒョ</t>
    </rPh>
    <rPh sb="15" eb="17">
      <t>サクセイ</t>
    </rPh>
    <phoneticPr fontId="26"/>
  </si>
  <si>
    <t>企業向け説明会</t>
    <rPh sb="0" eb="1">
      <t>キギョウ</t>
    </rPh>
    <rPh sb="4" eb="7">
      <t>セツメイ</t>
    </rPh>
    <phoneticPr fontId="26"/>
  </si>
  <si>
    <t>出店計画</t>
    <rPh sb="0" eb="2">
      <t>シュッテn</t>
    </rPh>
    <rPh sb="2" eb="4">
      <t>ケイカク</t>
    </rPh>
    <phoneticPr fontId="26"/>
  </si>
  <si>
    <t>内装業者の選定</t>
    <rPh sb="0" eb="2">
      <t>ナイソウ</t>
    </rPh>
    <rPh sb="2" eb="4">
      <t>ギョウ</t>
    </rPh>
    <rPh sb="5" eb="7">
      <t>センテ</t>
    </rPh>
    <phoneticPr fontId="26"/>
  </si>
  <si>
    <t>名刺作成</t>
    <rPh sb="0" eb="2">
      <t>メイセィ</t>
    </rPh>
    <rPh sb="2" eb="4">
      <t>サクセイ</t>
    </rPh>
    <phoneticPr fontId="26"/>
  </si>
  <si>
    <t>OSD看板デザイン作成</t>
    <rPh sb="3" eb="5">
      <t>カンバn</t>
    </rPh>
    <rPh sb="9" eb="11">
      <t>サクセイ</t>
    </rPh>
    <phoneticPr fontId="26"/>
  </si>
  <si>
    <t>店舗内POP作成</t>
    <rPh sb="0" eb="2">
      <t>テンポ</t>
    </rPh>
    <rPh sb="2" eb="3">
      <t xml:space="preserve">ナイ </t>
    </rPh>
    <rPh sb="6" eb="8">
      <t>サクセイ</t>
    </rPh>
    <phoneticPr fontId="26"/>
  </si>
  <si>
    <t>決済端末手配</t>
    <rPh sb="0" eb="4">
      <t>ケッサイ</t>
    </rPh>
    <rPh sb="4" eb="6">
      <t>テハイ</t>
    </rPh>
    <phoneticPr fontId="26"/>
  </si>
  <si>
    <t>開業フロー作成</t>
    <rPh sb="0" eb="1">
      <t>カイギョウ</t>
    </rPh>
    <phoneticPr fontId="26"/>
  </si>
  <si>
    <t>店舗レイアウト確認</t>
    <rPh sb="0" eb="2">
      <t>テンポ</t>
    </rPh>
    <rPh sb="7" eb="9">
      <t>カクニン</t>
    </rPh>
    <phoneticPr fontId="26"/>
  </si>
  <si>
    <t>マーケティング戦略計画</t>
    <rPh sb="7" eb="9">
      <t>センリャク</t>
    </rPh>
    <rPh sb="9" eb="11">
      <t>ケイカク</t>
    </rPh>
    <phoneticPr fontId="26"/>
  </si>
  <si>
    <t>商品陳列棚の選定</t>
    <rPh sb="0" eb="2">
      <t>ショウヒン</t>
    </rPh>
    <rPh sb="2" eb="4">
      <t>チンレツ</t>
    </rPh>
    <rPh sb="4" eb="5">
      <t>ダナ</t>
    </rPh>
    <rPh sb="6" eb="8">
      <t>センテイ</t>
    </rPh>
    <phoneticPr fontId="26"/>
  </si>
  <si>
    <t>納品作業</t>
    <rPh sb="0" eb="4">
      <t>ノウヒンサギョウ</t>
    </rPh>
    <phoneticPr fontId="26"/>
  </si>
  <si>
    <t>フライヤー作成</t>
    <rPh sb="5" eb="7">
      <t>サクセイ</t>
    </rPh>
    <phoneticPr fontId="26"/>
  </si>
  <si>
    <t>POP UP用名刺作成</t>
    <rPh sb="6" eb="7">
      <t>ヨウ</t>
    </rPh>
    <rPh sb="7" eb="11">
      <t>メイシサクセイ</t>
    </rPh>
    <phoneticPr fontId="26"/>
  </si>
  <si>
    <t>和部</t>
    <rPh sb="0" eb="2">
      <t>ワブ</t>
    </rPh>
    <phoneticPr fontId="26"/>
  </si>
  <si>
    <t>アンケート作成（Web）</t>
    <rPh sb="5" eb="7">
      <t>サクセイ</t>
    </rPh>
    <phoneticPr fontId="26"/>
  </si>
  <si>
    <t>ショップ袋の発注（3000枚）</t>
    <rPh sb="4" eb="5">
      <t>ブクロ</t>
    </rPh>
    <rPh sb="6" eb="8">
      <t>ハッチュウ</t>
    </rPh>
    <rPh sb="13" eb="14">
      <t>マイ</t>
    </rPh>
    <phoneticPr fontId="26"/>
  </si>
  <si>
    <t>ショップ袋の入稿</t>
    <rPh sb="4" eb="5">
      <t>ブクロ</t>
    </rPh>
    <rPh sb="6" eb="8">
      <t>ニュウコウ</t>
    </rPh>
    <phoneticPr fontId="26"/>
  </si>
  <si>
    <t>什器備品発注</t>
    <rPh sb="0" eb="2">
      <t>ジュウキ</t>
    </rPh>
    <rPh sb="2" eb="4">
      <t>ビヒン</t>
    </rPh>
    <rPh sb="4" eb="6">
      <t>ハッチュウ</t>
    </rPh>
    <phoneticPr fontId="26"/>
  </si>
  <si>
    <t>商品発注計画（サイズごと）</t>
    <rPh sb="0" eb="2">
      <t>ショウヒン</t>
    </rPh>
    <rPh sb="2" eb="4">
      <t>ハッチュウ</t>
    </rPh>
    <rPh sb="4" eb="6">
      <t>ケイカク</t>
    </rPh>
    <phoneticPr fontId="26"/>
  </si>
  <si>
    <t>営業マニュアル</t>
    <rPh sb="0" eb="2">
      <t>エイギョウ</t>
    </rPh>
    <phoneticPr fontId="26"/>
  </si>
  <si>
    <t>接客マニュアル</t>
    <rPh sb="0" eb="2">
      <t>セッキャク</t>
    </rPh>
    <phoneticPr fontId="26"/>
  </si>
  <si>
    <t>靴関連商品の仕入れ</t>
    <rPh sb="0" eb="1">
      <t>クツ</t>
    </rPh>
    <rPh sb="1" eb="3">
      <t>カンレン</t>
    </rPh>
    <rPh sb="3" eb="5">
      <t>ショウヒン</t>
    </rPh>
    <rPh sb="6" eb="8">
      <t>シイ</t>
    </rPh>
    <phoneticPr fontId="26"/>
  </si>
  <si>
    <t>商品搬入</t>
    <rPh sb="0" eb="2">
      <t>ショウヒン</t>
    </rPh>
    <rPh sb="2" eb="4">
      <t>ハンニュウ</t>
    </rPh>
    <phoneticPr fontId="26"/>
  </si>
  <si>
    <t>商品マスタ登録</t>
    <rPh sb="0" eb="2">
      <t>ショウヒン</t>
    </rPh>
    <rPh sb="5" eb="7">
      <t>トウロク</t>
    </rPh>
    <phoneticPr fontId="26"/>
  </si>
  <si>
    <t>坪サイズごとのモデル作成</t>
    <rPh sb="0" eb="1">
      <t>ツボ</t>
    </rPh>
    <rPh sb="10" eb="12">
      <t>サクセイ</t>
    </rPh>
    <phoneticPr fontId="26"/>
  </si>
  <si>
    <t>内装のパッケージ化　作成</t>
    <rPh sb="0" eb="2">
      <t>ナイソウ</t>
    </rPh>
    <rPh sb="8" eb="9">
      <t>カ</t>
    </rPh>
    <rPh sb="10" eb="12">
      <t>サクセイ</t>
    </rPh>
    <phoneticPr fontId="26"/>
  </si>
  <si>
    <t>店内　オシャレ要素の取入れ</t>
    <rPh sb="0" eb="2">
      <t>テンナイ</t>
    </rPh>
    <rPh sb="7" eb="9">
      <t>ヨウソ</t>
    </rPh>
    <rPh sb="10" eb="12">
      <t>トリイ</t>
    </rPh>
    <phoneticPr fontId="26"/>
  </si>
  <si>
    <t>照明の使い方</t>
    <rPh sb="0" eb="2">
      <t>ショウメイ</t>
    </rPh>
    <rPh sb="3" eb="4">
      <t>ツカ</t>
    </rPh>
    <rPh sb="5" eb="6">
      <t>カタ</t>
    </rPh>
    <phoneticPr fontId="26"/>
  </si>
  <si>
    <t>他店との違い考案</t>
    <rPh sb="0" eb="2">
      <t>タテン</t>
    </rPh>
    <rPh sb="4" eb="5">
      <t>チガ</t>
    </rPh>
    <rPh sb="6" eb="8">
      <t>コウアン</t>
    </rPh>
    <phoneticPr fontId="26"/>
  </si>
  <si>
    <t>OSDロゴデザインの用途数</t>
    <rPh sb="10" eb="13">
      <t>ヨウトスウ</t>
    </rPh>
    <phoneticPr fontId="26"/>
  </si>
  <si>
    <t>フライヤー制作</t>
    <rPh sb="5" eb="7">
      <t>セイサク</t>
    </rPh>
    <phoneticPr fontId="26"/>
  </si>
  <si>
    <t>ショップ袋素材決め</t>
    <rPh sb="5" eb="8">
      <t>ソザイキ</t>
    </rPh>
    <phoneticPr fontId="26"/>
  </si>
  <si>
    <t>ショップ袋デザイン決め</t>
    <rPh sb="4" eb="5">
      <t>ブクロ</t>
    </rPh>
    <rPh sb="9" eb="10">
      <t>キ</t>
    </rPh>
    <phoneticPr fontId="26"/>
  </si>
  <si>
    <t>ショップ袋発注オーダー先選定</t>
    <rPh sb="4" eb="5">
      <t>ブクロ</t>
    </rPh>
    <rPh sb="5" eb="7">
      <t>ハッチュウ</t>
    </rPh>
    <rPh sb="11" eb="12">
      <t>サキ</t>
    </rPh>
    <rPh sb="12" eb="14">
      <t>センテイ</t>
    </rPh>
    <phoneticPr fontId="26"/>
  </si>
  <si>
    <t>店内値札の選定</t>
    <rPh sb="0" eb="2">
      <t>テンナイ</t>
    </rPh>
    <rPh sb="2" eb="4">
      <t>ネフダ</t>
    </rPh>
    <rPh sb="5" eb="7">
      <t>センテイ</t>
    </rPh>
    <phoneticPr fontId="26"/>
  </si>
  <si>
    <t>ディスプレイ棚の選定</t>
    <rPh sb="6" eb="7">
      <t>タナ</t>
    </rPh>
    <rPh sb="8" eb="10">
      <t>センテイ</t>
    </rPh>
    <phoneticPr fontId="26"/>
  </si>
  <si>
    <t>レジカウンターの選定</t>
    <rPh sb="8" eb="10">
      <t>センテイ</t>
    </rPh>
    <phoneticPr fontId="26"/>
  </si>
  <si>
    <t>オーダーシューズの内容把握</t>
    <rPh sb="9" eb="13">
      <t>ナイヨウハアク</t>
    </rPh>
    <phoneticPr fontId="26"/>
  </si>
  <si>
    <t>オーダーシューズの提案 アドバイス</t>
    <rPh sb="9" eb="11">
      <t>テイアン</t>
    </rPh>
    <phoneticPr fontId="26"/>
  </si>
  <si>
    <t>店頭以外の売上の候補・考案</t>
    <rPh sb="0" eb="2">
      <t>テントウ</t>
    </rPh>
    <rPh sb="2" eb="4">
      <t>イガイ</t>
    </rPh>
    <rPh sb="5" eb="7">
      <t>ウリアゲ</t>
    </rPh>
    <rPh sb="8" eb="10">
      <t>コウホ</t>
    </rPh>
    <rPh sb="11" eb="13">
      <t>コウアン</t>
    </rPh>
    <phoneticPr fontId="26"/>
  </si>
  <si>
    <t>市場調査</t>
    <rPh sb="0" eb="4">
      <t>シジョウチョウサ</t>
    </rPh>
    <phoneticPr fontId="26"/>
  </si>
  <si>
    <t>商圏分析</t>
    <rPh sb="0" eb="4">
      <t>ショウケンブンセキ</t>
    </rPh>
    <phoneticPr fontId="26"/>
  </si>
  <si>
    <t>競合店売上調査</t>
    <rPh sb="0" eb="3">
      <t>キョウゴウテン</t>
    </rPh>
    <rPh sb="3" eb="5">
      <t>ウリアゲ</t>
    </rPh>
    <rPh sb="5" eb="7">
      <t>チョウサ</t>
    </rPh>
    <phoneticPr fontId="26"/>
  </si>
  <si>
    <t>近隣店売上調査</t>
    <rPh sb="0" eb="2">
      <t>キンリン</t>
    </rPh>
    <rPh sb="2" eb="3">
      <t>ミセ</t>
    </rPh>
    <rPh sb="3" eb="7">
      <t>ウリアゲチョウサ</t>
    </rPh>
    <phoneticPr fontId="26"/>
  </si>
  <si>
    <t>物件の調査</t>
    <rPh sb="0" eb="2">
      <t>ブッケン</t>
    </rPh>
    <rPh sb="3" eb="5">
      <t>チョウサ</t>
    </rPh>
    <phoneticPr fontId="26"/>
  </si>
  <si>
    <t>周辺環境</t>
    <rPh sb="0" eb="4">
      <t>シュウヘンカンキョウ</t>
    </rPh>
    <phoneticPr fontId="26"/>
  </si>
  <si>
    <t>物件見積もり</t>
    <rPh sb="0" eb="4">
      <t>ブッケンミツ</t>
    </rPh>
    <phoneticPr fontId="26"/>
  </si>
  <si>
    <t>説明会場所・日程</t>
    <rPh sb="0" eb="3">
      <t>セツメイカイ</t>
    </rPh>
    <rPh sb="3" eb="5">
      <t>バショ</t>
    </rPh>
    <rPh sb="6" eb="8">
      <t>ニッテイ</t>
    </rPh>
    <phoneticPr fontId="26"/>
  </si>
  <si>
    <t>説明会告知方法</t>
    <rPh sb="0" eb="3">
      <t>セツメイカイ</t>
    </rPh>
    <rPh sb="3" eb="5">
      <t>コクチ</t>
    </rPh>
    <rPh sb="5" eb="7">
      <t>ホウホウ</t>
    </rPh>
    <phoneticPr fontId="26"/>
  </si>
  <si>
    <t>説明会資料作成（FC・AD）</t>
    <rPh sb="0" eb="3">
      <t>セツメイカイ</t>
    </rPh>
    <rPh sb="3" eb="7">
      <t>シリョウサクセイ</t>
    </rPh>
    <phoneticPr fontId="26"/>
  </si>
  <si>
    <t>契約書作成</t>
    <rPh sb="0" eb="3">
      <t>ケイヤクショ</t>
    </rPh>
    <rPh sb="3" eb="5">
      <t>サクセイ</t>
    </rPh>
    <phoneticPr fontId="26"/>
  </si>
  <si>
    <t>出店候補地の選定</t>
    <rPh sb="0" eb="5">
      <t>シュッテンコウホチ</t>
    </rPh>
    <rPh sb="6" eb="8">
      <t>センテイ</t>
    </rPh>
    <phoneticPr fontId="26"/>
  </si>
  <si>
    <t>店舗マニュアル</t>
    <rPh sb="0" eb="2">
      <t>テンポ</t>
    </rPh>
    <phoneticPr fontId="26"/>
  </si>
  <si>
    <t>返品、返金フロー</t>
    <rPh sb="0" eb="2">
      <t>ヘンピン</t>
    </rPh>
    <rPh sb="3" eb="5">
      <t>ヘンキン</t>
    </rPh>
    <phoneticPr fontId="26"/>
  </si>
  <si>
    <t>決済フロー</t>
    <rPh sb="0" eb="2">
      <t>ケッサイ</t>
    </rPh>
    <phoneticPr fontId="26"/>
  </si>
  <si>
    <t>クレーム対応フロー</t>
    <rPh sb="4" eb="6">
      <t>タイオウ</t>
    </rPh>
    <phoneticPr fontId="26"/>
  </si>
  <si>
    <t>イレギュラー対応フロー</t>
    <rPh sb="6" eb="8">
      <t>タイオウ</t>
    </rPh>
    <phoneticPr fontId="26"/>
  </si>
  <si>
    <t>店舗to doリスト</t>
    <rPh sb="0" eb="2">
      <t>テンポ</t>
    </rPh>
    <phoneticPr fontId="26"/>
  </si>
  <si>
    <t>ブランドコンセプトを決める</t>
    <rPh sb="10" eb="11">
      <t>キ</t>
    </rPh>
    <phoneticPr fontId="26"/>
  </si>
  <si>
    <t>CIカラーを決める</t>
    <rPh sb="6" eb="7">
      <t>キ</t>
    </rPh>
    <phoneticPr fontId="26"/>
  </si>
  <si>
    <t>OSDのロゴを決める</t>
    <rPh sb="7" eb="8">
      <t>キ</t>
    </rPh>
    <phoneticPr fontId="26"/>
  </si>
  <si>
    <t>OSD デザイン関連</t>
    <rPh sb="8" eb="10">
      <t>カンレン</t>
    </rPh>
    <phoneticPr fontId="26"/>
  </si>
  <si>
    <t>エリア別客単価設定</t>
    <rPh sb="3" eb="4">
      <t>ベツ</t>
    </rPh>
    <rPh sb="4" eb="7">
      <t>キャクタンカ</t>
    </rPh>
    <rPh sb="7" eb="9">
      <t>セッテイ</t>
    </rPh>
    <phoneticPr fontId="26"/>
  </si>
  <si>
    <t>決済代行の選定</t>
    <rPh sb="0" eb="2">
      <t>ケッサイ</t>
    </rPh>
    <rPh sb="2" eb="4">
      <t>ダイコウ</t>
    </rPh>
    <rPh sb="5" eb="7">
      <t>センテイ</t>
    </rPh>
    <phoneticPr fontId="26"/>
  </si>
  <si>
    <t>NP後払い手順マニュアル</t>
    <rPh sb="2" eb="3">
      <t>アト</t>
    </rPh>
    <rPh sb="3" eb="4">
      <t>バラ</t>
    </rPh>
    <rPh sb="5" eb="7">
      <t>テジュン</t>
    </rPh>
    <phoneticPr fontId="26"/>
  </si>
  <si>
    <t>SNS用　写真撮り</t>
    <rPh sb="3" eb="4">
      <t>ヨウ</t>
    </rPh>
    <rPh sb="5" eb="7">
      <t>シャシン</t>
    </rPh>
    <rPh sb="7" eb="8">
      <t>ト</t>
    </rPh>
    <phoneticPr fontId="26"/>
  </si>
  <si>
    <t>店内SNS掲載ヶ所の取入れ</t>
    <rPh sb="0" eb="2">
      <t>テンナイ</t>
    </rPh>
    <rPh sb="5" eb="7">
      <t>ケイサイ</t>
    </rPh>
    <rPh sb="8" eb="9">
      <t>ショ</t>
    </rPh>
    <rPh sb="10" eb="12">
      <t>トリイ</t>
    </rPh>
    <phoneticPr fontId="26"/>
  </si>
  <si>
    <t>SNS運用マニュアル</t>
    <rPh sb="3" eb="5">
      <t>ウンヨウ</t>
    </rPh>
    <phoneticPr fontId="26"/>
  </si>
  <si>
    <t>ネットショッピング開設</t>
    <rPh sb="9" eb="11">
      <t>カイセツ</t>
    </rPh>
    <phoneticPr fontId="26"/>
  </si>
  <si>
    <t>ネットショッピング商品登録</t>
    <rPh sb="9" eb="11">
      <t>ショウヒン</t>
    </rPh>
    <rPh sb="11" eb="13">
      <t>トウロク</t>
    </rPh>
    <phoneticPr fontId="26"/>
  </si>
  <si>
    <t>ネットショッピング用　写真撮影</t>
    <rPh sb="9" eb="10">
      <t>ヨウ</t>
    </rPh>
    <rPh sb="11" eb="15">
      <t>シャシンサツエイ</t>
    </rPh>
    <phoneticPr fontId="26"/>
  </si>
  <si>
    <t>Googleプロフィール登録</t>
    <rPh sb="12" eb="14">
      <t>トウロク</t>
    </rPh>
    <phoneticPr fontId="26"/>
  </si>
  <si>
    <t>LINE＠の作成</t>
    <rPh sb="6" eb="8">
      <t>サクセイ</t>
    </rPh>
    <phoneticPr fontId="26"/>
  </si>
  <si>
    <t>LINE位置情報の登録</t>
    <rPh sb="4" eb="8">
      <t>イチジョウホウ</t>
    </rPh>
    <rPh sb="9" eb="11">
      <t>トウロク</t>
    </rPh>
    <phoneticPr fontId="26"/>
  </si>
  <si>
    <t>靴の知識マニュアル</t>
    <rPh sb="0" eb="1">
      <t>クツ</t>
    </rPh>
    <rPh sb="2" eb="4">
      <t>チシキ</t>
    </rPh>
    <phoneticPr fontId="26"/>
  </si>
  <si>
    <t>仕入れルートの確保</t>
    <rPh sb="0" eb="2">
      <t>シイ</t>
    </rPh>
    <rPh sb="7" eb="9">
      <t>カクホ</t>
    </rPh>
    <phoneticPr fontId="26"/>
  </si>
  <si>
    <t>仕入れ計画の打ち合わせ</t>
    <rPh sb="0" eb="2">
      <t>シイレ</t>
    </rPh>
    <rPh sb="3" eb="5">
      <t>ケイカク</t>
    </rPh>
    <rPh sb="6" eb="7">
      <t>ウ</t>
    </rPh>
    <rPh sb="8" eb="9">
      <t>ア</t>
    </rPh>
    <phoneticPr fontId="26"/>
  </si>
  <si>
    <t>商品選定</t>
    <rPh sb="0" eb="2">
      <t>ショウヒン</t>
    </rPh>
    <rPh sb="2" eb="4">
      <t>センテイ</t>
    </rPh>
    <phoneticPr fontId="26"/>
  </si>
  <si>
    <t>売上報告フロー</t>
    <rPh sb="0" eb="2">
      <t>ウリアゲ</t>
    </rPh>
    <rPh sb="2" eb="4">
      <t>ホウコク</t>
    </rPh>
    <phoneticPr fontId="26"/>
  </si>
  <si>
    <t>搬入・搬出マニュアル</t>
    <rPh sb="0" eb="2">
      <t>ハンニュウ</t>
    </rPh>
    <rPh sb="3" eb="5">
      <t>ハンシュツ</t>
    </rPh>
    <phoneticPr fontId="26"/>
  </si>
  <si>
    <t>在庫保管場所の選定</t>
  </si>
  <si>
    <t>FC店舗への発送作業</t>
    <rPh sb="2" eb="4">
      <t>テンポ</t>
    </rPh>
    <rPh sb="6" eb="10">
      <t>ハッソウサギョウ</t>
    </rPh>
    <phoneticPr fontId="26"/>
  </si>
  <si>
    <t>商品発注計画（サイズごと）</t>
  </si>
  <si>
    <t>商品棚・備品の調達</t>
    <rPh sb="0" eb="3">
      <t>ショウヒンダナ</t>
    </rPh>
    <rPh sb="4" eb="6">
      <t>ビヒン</t>
    </rPh>
    <rPh sb="7" eb="9">
      <t>チョウタツ</t>
    </rPh>
    <phoneticPr fontId="26"/>
  </si>
  <si>
    <t>商品棚・備品の設置</t>
    <rPh sb="0" eb="3">
      <t>ショウヒンダナ</t>
    </rPh>
    <rPh sb="4" eb="6">
      <t>ビヒン</t>
    </rPh>
    <rPh sb="7" eb="9">
      <t>セッチ</t>
    </rPh>
    <phoneticPr fontId="26"/>
  </si>
  <si>
    <t>ポイントカード作成</t>
    <rPh sb="7" eb="9">
      <t>サクセイ</t>
    </rPh>
    <phoneticPr fontId="26"/>
  </si>
  <si>
    <t>オーダーシューズ受注発注フロー</t>
    <rPh sb="8" eb="10">
      <t>ジュチュウ</t>
    </rPh>
    <rPh sb="10" eb="12">
      <t>ハッチュウ</t>
    </rPh>
    <phoneticPr fontId="26"/>
  </si>
  <si>
    <t>営業時間・休業日の決定</t>
    <rPh sb="0" eb="4">
      <t>エイギョウジカン</t>
    </rPh>
    <rPh sb="5" eb="8">
      <t>キュウギョウビ</t>
    </rPh>
    <rPh sb="9" eb="11">
      <t>ケッテイ</t>
    </rPh>
    <phoneticPr fontId="26"/>
  </si>
  <si>
    <t>ADマニュアル</t>
    <phoneticPr fontId="26"/>
  </si>
  <si>
    <t>問い合わせ(申し込み)～契約</t>
    <rPh sb="0" eb="1">
      <t>ト</t>
    </rPh>
    <rPh sb="2" eb="3">
      <t>ア</t>
    </rPh>
    <rPh sb="6" eb="7">
      <t>モウ</t>
    </rPh>
    <rPh sb="8" eb="9">
      <t>コ</t>
    </rPh>
    <rPh sb="12" eb="14">
      <t>ケイヤク</t>
    </rPh>
    <phoneticPr fontId="26"/>
  </si>
  <si>
    <t>出店～その後</t>
    <rPh sb="0" eb="2">
      <t>シュッテン</t>
    </rPh>
    <rPh sb="5" eb="6">
      <t>ゴ</t>
    </rPh>
    <phoneticPr fontId="26"/>
  </si>
  <si>
    <t>HP(Webサイト)作成</t>
    <rPh sb="10" eb="12">
      <t>サクセイ</t>
    </rPh>
    <phoneticPr fontId="26"/>
  </si>
  <si>
    <t>簡易パンフレット(一般公開)</t>
    <rPh sb="0" eb="2">
      <t>カンイ</t>
    </rPh>
    <rPh sb="9" eb="11">
      <t>イッパン</t>
    </rPh>
    <rPh sb="11" eb="13">
      <t>コウカイ</t>
    </rPh>
    <phoneticPr fontId="26"/>
  </si>
  <si>
    <t>詳細条件PDF(限定公開)</t>
    <rPh sb="0" eb="2">
      <t>ショウサイ</t>
    </rPh>
    <rPh sb="2" eb="4">
      <t>ジョウケン</t>
    </rPh>
    <rPh sb="8" eb="12">
      <t>ゲンテイコウカイ</t>
    </rPh>
    <phoneticPr fontId="26"/>
  </si>
  <si>
    <t>陳列ディスプレイ作業</t>
    <rPh sb="0" eb="2">
      <t>チンレツ</t>
    </rPh>
    <rPh sb="8" eb="10">
      <t>サギョウ</t>
    </rPh>
    <phoneticPr fontId="26"/>
  </si>
  <si>
    <t>関連項番</t>
    <rPh sb="0" eb="2">
      <t>カンレン</t>
    </rPh>
    <rPh sb="2" eb="4">
      <t>コウバン</t>
    </rPh>
    <phoneticPr fontId="26"/>
  </si>
  <si>
    <t>作業項番</t>
    <rPh sb="0" eb="2">
      <t>サギョウ</t>
    </rPh>
    <rPh sb="2" eb="4">
      <t>コウバン</t>
    </rPh>
    <phoneticPr fontId="26"/>
  </si>
  <si>
    <t>SM001</t>
    <phoneticPr fontId="26"/>
  </si>
  <si>
    <t>AD001</t>
    <phoneticPr fontId="26"/>
  </si>
  <si>
    <t>P001</t>
    <phoneticPr fontId="26"/>
  </si>
  <si>
    <t>什器備品リスト作成</t>
    <rPh sb="0" eb="4">
      <t>ジュウキビヒン</t>
    </rPh>
    <rPh sb="7" eb="9">
      <t>サクセイ</t>
    </rPh>
    <phoneticPr fontId="26"/>
  </si>
  <si>
    <t>価格表示版（靴底にシール）</t>
    <rPh sb="0" eb="2">
      <t>カカク</t>
    </rPh>
    <rPh sb="2" eb="5">
      <t>ヒョウジバン</t>
    </rPh>
    <rPh sb="6" eb="8">
      <t>クツソコ</t>
    </rPh>
    <phoneticPr fontId="26"/>
  </si>
  <si>
    <t>発注済み？</t>
    <rPh sb="0" eb="2">
      <t>ハッチュウ</t>
    </rPh>
    <rPh sb="2" eb="3">
      <t>ズ</t>
    </rPh>
    <phoneticPr fontId="26"/>
  </si>
  <si>
    <t>ショップ袋発注</t>
    <rPh sb="4" eb="5">
      <t>ブクロ</t>
    </rPh>
    <rPh sb="5" eb="7">
      <t>ハッチュウ</t>
    </rPh>
    <phoneticPr fontId="26"/>
  </si>
  <si>
    <t>Googleマップの登録（本店の場所決定後）</t>
    <rPh sb="10" eb="12">
      <t>トウロク</t>
    </rPh>
    <rPh sb="13" eb="15">
      <t>ホンテン</t>
    </rPh>
    <rPh sb="16" eb="18">
      <t>バショ</t>
    </rPh>
    <rPh sb="18" eb="21">
      <t>ケッテイゴ</t>
    </rPh>
    <phoneticPr fontId="26"/>
  </si>
  <si>
    <t>本店の場所決定後</t>
    <rPh sb="0" eb="2">
      <t>ホンテン</t>
    </rPh>
    <rPh sb="3" eb="5">
      <t>バショ</t>
    </rPh>
    <rPh sb="5" eb="8">
      <t>ケッテイゴ</t>
    </rPh>
    <phoneticPr fontId="26"/>
  </si>
  <si>
    <t>販売促進SNS広告</t>
    <rPh sb="0" eb="4">
      <t>ハンバイ</t>
    </rPh>
    <rPh sb="7" eb="9">
      <t>コウコク</t>
    </rPh>
    <phoneticPr fontId="26"/>
  </si>
  <si>
    <t>随時更新</t>
    <rPh sb="0" eb="2">
      <t>ズイジ</t>
    </rPh>
    <rPh sb="2" eb="4">
      <t>コウシン</t>
    </rPh>
    <phoneticPr fontId="26"/>
  </si>
  <si>
    <t>店舗オープン順次</t>
    <rPh sb="0" eb="2">
      <t>テンポ</t>
    </rPh>
    <rPh sb="6" eb="8">
      <t>ジュンジ</t>
    </rPh>
    <phoneticPr fontId="26"/>
  </si>
  <si>
    <t>各店舗順次</t>
    <rPh sb="0" eb="3">
      <t>カクテンポ</t>
    </rPh>
    <rPh sb="3" eb="5">
      <t>ジュンジ</t>
    </rPh>
    <phoneticPr fontId="26"/>
  </si>
  <si>
    <t>P002</t>
  </si>
  <si>
    <t>P003</t>
  </si>
  <si>
    <t>P004</t>
  </si>
  <si>
    <t>P005</t>
  </si>
  <si>
    <t>P006</t>
  </si>
  <si>
    <t>P007</t>
  </si>
  <si>
    <t>P008</t>
  </si>
  <si>
    <t>P009</t>
  </si>
  <si>
    <t>P010</t>
  </si>
  <si>
    <t>P011</t>
  </si>
  <si>
    <t>P012</t>
  </si>
  <si>
    <t>P013</t>
  </si>
  <si>
    <t>P014</t>
  </si>
  <si>
    <t>P015</t>
  </si>
  <si>
    <t>P016</t>
  </si>
  <si>
    <t>P017</t>
  </si>
  <si>
    <t>P001/P002</t>
    <phoneticPr fontId="26"/>
  </si>
  <si>
    <t>P003/P004/P005</t>
    <phoneticPr fontId="26"/>
  </si>
  <si>
    <t>P006/P007</t>
    <phoneticPr fontId="26"/>
  </si>
  <si>
    <t>D001</t>
    <phoneticPr fontId="26"/>
  </si>
  <si>
    <t>D002</t>
  </si>
  <si>
    <t>D003</t>
  </si>
  <si>
    <t>D004</t>
  </si>
  <si>
    <t>D005</t>
  </si>
  <si>
    <t>D006</t>
  </si>
  <si>
    <t>D007</t>
  </si>
  <si>
    <t>D008</t>
  </si>
  <si>
    <t>D009</t>
  </si>
  <si>
    <t>D010</t>
  </si>
  <si>
    <t>D011</t>
  </si>
  <si>
    <t>D012</t>
  </si>
  <si>
    <t>D013</t>
  </si>
  <si>
    <t>D014</t>
  </si>
  <si>
    <t>D015</t>
  </si>
  <si>
    <t>D016</t>
  </si>
  <si>
    <t>D017</t>
  </si>
  <si>
    <t>D018</t>
  </si>
  <si>
    <t>D019</t>
  </si>
  <si>
    <t>D020</t>
  </si>
  <si>
    <t>D021</t>
  </si>
  <si>
    <t>D022</t>
  </si>
  <si>
    <t>D023</t>
  </si>
  <si>
    <t>D024</t>
  </si>
  <si>
    <t>D025</t>
  </si>
  <si>
    <t>D026</t>
  </si>
  <si>
    <t>D027</t>
  </si>
  <si>
    <t>D028</t>
  </si>
  <si>
    <t>D029</t>
  </si>
  <si>
    <t>D030</t>
  </si>
  <si>
    <t>D031</t>
  </si>
  <si>
    <t>D032</t>
  </si>
  <si>
    <t>D033</t>
  </si>
  <si>
    <t>D034</t>
  </si>
  <si>
    <t>D035</t>
  </si>
  <si>
    <t>D036</t>
  </si>
  <si>
    <t>D037</t>
  </si>
  <si>
    <t>D038</t>
  </si>
  <si>
    <t>D039</t>
  </si>
  <si>
    <t>D040</t>
  </si>
  <si>
    <t>D041</t>
  </si>
  <si>
    <t>D042</t>
  </si>
  <si>
    <t>D043</t>
  </si>
  <si>
    <t>D040/D041</t>
    <phoneticPr fontId="26"/>
  </si>
  <si>
    <t>店舗ディスプレイの選定</t>
    <rPh sb="0" eb="2">
      <t>テンポ</t>
    </rPh>
    <rPh sb="9" eb="11">
      <t>センテイ</t>
    </rPh>
    <phoneticPr fontId="26"/>
  </si>
  <si>
    <t>S001</t>
    <phoneticPr fontId="26"/>
  </si>
  <si>
    <t>S002</t>
  </si>
  <si>
    <t>S003</t>
  </si>
  <si>
    <t>S004</t>
  </si>
  <si>
    <t>S005</t>
  </si>
  <si>
    <t>S006</t>
  </si>
  <si>
    <t>S007</t>
  </si>
  <si>
    <t>S008</t>
  </si>
  <si>
    <t>S009</t>
  </si>
  <si>
    <t>S010</t>
  </si>
  <si>
    <t>S011</t>
  </si>
  <si>
    <t>S012</t>
  </si>
  <si>
    <t>S013</t>
  </si>
  <si>
    <t>S014</t>
  </si>
  <si>
    <t>S015</t>
  </si>
  <si>
    <t>S016</t>
  </si>
  <si>
    <t>S017</t>
  </si>
  <si>
    <t>S018</t>
  </si>
  <si>
    <t>S019</t>
  </si>
  <si>
    <t>S020</t>
  </si>
  <si>
    <t>S021</t>
  </si>
  <si>
    <t>S022</t>
  </si>
  <si>
    <t>S023</t>
  </si>
  <si>
    <t>S024</t>
  </si>
  <si>
    <t>S025</t>
  </si>
  <si>
    <t>S026</t>
  </si>
  <si>
    <t>S027</t>
  </si>
  <si>
    <t>S028</t>
  </si>
  <si>
    <t>S029</t>
  </si>
  <si>
    <t>S030</t>
  </si>
  <si>
    <t>S031</t>
  </si>
  <si>
    <t>S032</t>
  </si>
  <si>
    <t>S033</t>
  </si>
  <si>
    <t>SM002</t>
  </si>
  <si>
    <t>SM003</t>
  </si>
  <si>
    <t>SM004</t>
  </si>
  <si>
    <t>SM005</t>
  </si>
  <si>
    <t>SM006</t>
  </si>
  <si>
    <t>SM007</t>
  </si>
  <si>
    <t>SM008</t>
  </si>
  <si>
    <t>SM009</t>
  </si>
  <si>
    <t>SM010</t>
  </si>
  <si>
    <t>SM011</t>
  </si>
  <si>
    <t>M</t>
    <phoneticPr fontId="26"/>
  </si>
  <si>
    <t>Y</t>
    <phoneticPr fontId="26"/>
  </si>
  <si>
    <t>K</t>
    <phoneticPr fontId="26"/>
  </si>
  <si>
    <t>M/K</t>
    <phoneticPr fontId="26"/>
  </si>
  <si>
    <t>ユニフォーム作成依頼</t>
    <rPh sb="6" eb="8">
      <t>サクセイ</t>
    </rPh>
    <rPh sb="8" eb="10">
      <t>イライカショ</t>
    </rPh>
    <phoneticPr fontId="26"/>
  </si>
  <si>
    <t>ユニフォームデザイン作成</t>
    <rPh sb="10" eb="12">
      <t>サクセイ</t>
    </rPh>
    <phoneticPr fontId="26"/>
  </si>
  <si>
    <t>D001/D002/D003/D004</t>
    <phoneticPr fontId="26"/>
  </si>
  <si>
    <t>D005/D006/D007/D008/D009/D010/D011/D012</t>
    <phoneticPr fontId="26"/>
  </si>
  <si>
    <t>D0013/D014/D015/D016</t>
    <phoneticPr fontId="26"/>
  </si>
  <si>
    <t>D017/D018</t>
    <phoneticPr fontId="26"/>
  </si>
  <si>
    <t>D021/D22</t>
    <phoneticPr fontId="26"/>
  </si>
  <si>
    <t>D025/D26/D27/D28/D029</t>
    <phoneticPr fontId="26"/>
  </si>
  <si>
    <t>D30/D31/D032</t>
    <phoneticPr fontId="26"/>
  </si>
  <si>
    <t>D033/D034/D035</t>
    <phoneticPr fontId="26"/>
  </si>
  <si>
    <t>D036D037/D038/D039</t>
    <phoneticPr fontId="26"/>
  </si>
  <si>
    <t>契約～出店までの流れ</t>
    <rPh sb="0" eb="2">
      <t>ケイヤク</t>
    </rPh>
    <rPh sb="3" eb="5">
      <t>シュッテン</t>
    </rPh>
    <rPh sb="8" eb="9">
      <t>ナガレ</t>
    </rPh>
    <phoneticPr fontId="26"/>
  </si>
  <si>
    <t>S001/S002/S003/S004/S005/S006/S007/S008/S009</t>
    <phoneticPr fontId="26"/>
  </si>
  <si>
    <t>S010/S011/S012</t>
    <phoneticPr fontId="26"/>
  </si>
  <si>
    <t>S013/S014/S015/S016</t>
    <phoneticPr fontId="26"/>
  </si>
  <si>
    <t>S017/S018/S019/S020</t>
    <phoneticPr fontId="26"/>
  </si>
  <si>
    <t>S021/S022/S023/S024/S025/S026/S027</t>
    <phoneticPr fontId="26"/>
  </si>
  <si>
    <t>S028/S029</t>
    <phoneticPr fontId="26"/>
  </si>
  <si>
    <t>S031/S032/S033</t>
    <phoneticPr fontId="26"/>
  </si>
  <si>
    <t>SM001/SM002/SM003</t>
    <phoneticPr fontId="26"/>
  </si>
  <si>
    <t>SM004/SM005/SM006/SM007</t>
    <phoneticPr fontId="26"/>
  </si>
  <si>
    <t>SM012</t>
    <phoneticPr fontId="26"/>
  </si>
  <si>
    <t>SM008/SM009/SM010</t>
    <phoneticPr fontId="26"/>
  </si>
  <si>
    <t>P008/P009</t>
    <phoneticPr fontId="26"/>
  </si>
  <si>
    <t>P010/P011</t>
    <phoneticPr fontId="26"/>
  </si>
  <si>
    <t>P012/P013</t>
    <phoneticPr fontId="26"/>
  </si>
  <si>
    <t>M/Y</t>
    <phoneticPr fontId="26"/>
  </si>
  <si>
    <t>T</t>
    <phoneticPr fontId="26"/>
  </si>
  <si>
    <t>H/Y</t>
  </si>
  <si>
    <t>H/Y</t>
    <phoneticPr fontId="26"/>
  </si>
  <si>
    <t>H</t>
  </si>
  <si>
    <t>販促用各SNSアカウント作成（Instagram・X・TikTok・公式LINE）</t>
    <rPh sb="0" eb="2">
      <t>ハンソク</t>
    </rPh>
    <rPh sb="2" eb="3">
      <t>ヨウ</t>
    </rPh>
    <rPh sb="3" eb="4">
      <t>カク</t>
    </rPh>
    <rPh sb="12" eb="14">
      <t>サクセイ</t>
    </rPh>
    <rPh sb="34" eb="36">
      <t>コウシキ</t>
    </rPh>
    <phoneticPr fontId="26"/>
  </si>
  <si>
    <t>H</t>
    <phoneticPr fontId="26"/>
  </si>
  <si>
    <t>ワンデザイン、ワンサイズごとに</t>
    <phoneticPr fontId="26"/>
  </si>
  <si>
    <t>価格設定、商品バーコードの確認。</t>
    <rPh sb="0" eb="4">
      <t>カカクセッテイ</t>
    </rPh>
    <rPh sb="5" eb="7">
      <t>ショウヒン</t>
    </rPh>
    <rPh sb="13" eb="15">
      <t>カクニン</t>
    </rPh>
    <phoneticPr fontId="26"/>
  </si>
  <si>
    <t>デザインが決まり次第（ロゴ、名刺質感）名刺作成業者の選定と納期、金額の確認。東京で作成</t>
    <rPh sb="5" eb="6">
      <t>キ</t>
    </rPh>
    <rPh sb="8" eb="10">
      <t>シダイ</t>
    </rPh>
    <rPh sb="14" eb="16">
      <t>メイシ</t>
    </rPh>
    <rPh sb="16" eb="18">
      <t>シツカン</t>
    </rPh>
    <rPh sb="19" eb="21">
      <t>メイシ</t>
    </rPh>
    <rPh sb="21" eb="25">
      <t>サクセイギョウシャ</t>
    </rPh>
    <rPh sb="26" eb="28">
      <t>センテイ</t>
    </rPh>
    <rPh sb="29" eb="31">
      <t>ノウキ</t>
    </rPh>
    <rPh sb="32" eb="34">
      <t>キンガク</t>
    </rPh>
    <rPh sb="35" eb="37">
      <t>カクニン</t>
    </rPh>
    <rPh sb="38" eb="40">
      <t>トウキョウ</t>
    </rPh>
    <rPh sb="41" eb="43">
      <t>サクセイ</t>
    </rPh>
    <phoneticPr fontId="26"/>
  </si>
  <si>
    <t>参加人数の規模に合わせて、貸し会議室やレンタルスペースのリサーチ　９月１日から説明会開始。毎週〇〇曜日開催。日程が合わない場合は個別の対応</t>
    <rPh sb="0" eb="4">
      <t>サンカニンズウ</t>
    </rPh>
    <rPh sb="5" eb="7">
      <t>キボ</t>
    </rPh>
    <rPh sb="8" eb="9">
      <t>ア</t>
    </rPh>
    <rPh sb="13" eb="14">
      <t>カ</t>
    </rPh>
    <rPh sb="15" eb="18">
      <t>カイギシツ</t>
    </rPh>
    <rPh sb="34" eb="35">
      <t>ガツ</t>
    </rPh>
    <rPh sb="36" eb="37">
      <t>ニチ</t>
    </rPh>
    <rPh sb="39" eb="44">
      <t>セツメイカイカイシ</t>
    </rPh>
    <rPh sb="45" eb="47">
      <t>マイシュウ</t>
    </rPh>
    <rPh sb="49" eb="51">
      <t>ヨウビ</t>
    </rPh>
    <rPh sb="51" eb="53">
      <t>カイサイ</t>
    </rPh>
    <rPh sb="54" eb="56">
      <t>ニッテイ</t>
    </rPh>
    <rPh sb="57" eb="58">
      <t>ア</t>
    </rPh>
    <rPh sb="61" eb="63">
      <t>バアイ</t>
    </rPh>
    <rPh sb="64" eb="66">
      <t>コベツ</t>
    </rPh>
    <rPh sb="67" eb="69">
      <t>タイオウ</t>
    </rPh>
    <phoneticPr fontId="26"/>
  </si>
  <si>
    <t>プレスリリース（報道、ラジオ、雑誌）</t>
    <rPh sb="8" eb="10">
      <t>ホウドウ</t>
    </rPh>
    <rPh sb="15" eb="17">
      <t>ザッシ</t>
    </rPh>
    <phoneticPr fontId="26"/>
  </si>
  <si>
    <t>シングルAnswer式で、Google Forms　で作成。質問内容、年齢、性別、職業、利用シーン（観光、近所、買い物ついで）要望など回答しやすい簡易的なアンケートの実施</t>
    <rPh sb="10" eb="11">
      <t>シキ</t>
    </rPh>
    <rPh sb="27" eb="29">
      <t>サクセイ</t>
    </rPh>
    <rPh sb="30" eb="32">
      <t>シツモン</t>
    </rPh>
    <rPh sb="32" eb="34">
      <t>ナイヨウ</t>
    </rPh>
    <rPh sb="35" eb="37">
      <t>ネンレイ</t>
    </rPh>
    <rPh sb="38" eb="40">
      <t>セイベツ</t>
    </rPh>
    <rPh sb="41" eb="43">
      <t>ショクギョウ</t>
    </rPh>
    <rPh sb="44" eb="46">
      <t>リヨウ</t>
    </rPh>
    <rPh sb="50" eb="52">
      <t>カンコウ</t>
    </rPh>
    <rPh sb="53" eb="55">
      <t>キンジョ</t>
    </rPh>
    <rPh sb="56" eb="57">
      <t>カ</t>
    </rPh>
    <rPh sb="58" eb="59">
      <t>モノ</t>
    </rPh>
    <rPh sb="63" eb="65">
      <t>ヨウボウ</t>
    </rPh>
    <rPh sb="67" eb="69">
      <t>カイトウ</t>
    </rPh>
    <rPh sb="73" eb="76">
      <t>カンイテキ</t>
    </rPh>
    <rPh sb="83" eb="85">
      <t>ジッシ</t>
    </rPh>
    <phoneticPr fontId="26"/>
  </si>
  <si>
    <t>ケンさんが作成したデザインを名刺用厚紙に印刷して間に合わせの名刺を作成する。</t>
    <rPh sb="5" eb="7">
      <t>サクセイ</t>
    </rPh>
    <rPh sb="14" eb="17">
      <t>メイシヨウ</t>
    </rPh>
    <rPh sb="17" eb="19">
      <t>アツガミ</t>
    </rPh>
    <rPh sb="20" eb="22">
      <t>インサツ</t>
    </rPh>
    <rPh sb="24" eb="25">
      <t>マ</t>
    </rPh>
    <rPh sb="26" eb="27">
      <t>ア</t>
    </rPh>
    <rPh sb="30" eb="32">
      <t>メイシ</t>
    </rPh>
    <rPh sb="33" eb="35">
      <t>サクセイ</t>
    </rPh>
    <phoneticPr fontId="26"/>
  </si>
  <si>
    <t>アカウント作成後、シューズにまつわる情報、写真を投稿し、興味付けを行う。</t>
    <rPh sb="5" eb="8">
      <t>サクセイゴ</t>
    </rPh>
    <rPh sb="18" eb="20">
      <t>ジョウホウ</t>
    </rPh>
    <rPh sb="21" eb="23">
      <t>シャシン</t>
    </rPh>
    <rPh sb="24" eb="26">
      <t>トウコウ</t>
    </rPh>
    <rPh sb="28" eb="30">
      <t>キョウミ</t>
    </rPh>
    <rPh sb="30" eb="31">
      <t>ツ</t>
    </rPh>
    <rPh sb="33" eb="34">
      <t>オコナ</t>
    </rPh>
    <phoneticPr fontId="26"/>
  </si>
  <si>
    <t>ポップアップのディスプレイが完成次第、商品の写真を陳列した状態、もしくは単体で写真を撮る。</t>
    <rPh sb="14" eb="18">
      <t>カンセイシダイ</t>
    </rPh>
    <rPh sb="19" eb="21">
      <t>ショウヒン</t>
    </rPh>
    <rPh sb="22" eb="24">
      <t>シャシン</t>
    </rPh>
    <rPh sb="25" eb="27">
      <t>チンレツ</t>
    </rPh>
    <rPh sb="29" eb="31">
      <t>ジョウタイ</t>
    </rPh>
    <rPh sb="36" eb="38">
      <t>タンタイ</t>
    </rPh>
    <rPh sb="39" eb="41">
      <t>シャシン</t>
    </rPh>
    <rPh sb="42" eb="43">
      <t>ト</t>
    </rPh>
    <phoneticPr fontId="26"/>
  </si>
  <si>
    <t>スニーカーが映えるようなディスプレイ作成、試着した姿を確認できる全身鏡の設置。</t>
    <rPh sb="6" eb="7">
      <t>ハ</t>
    </rPh>
    <rPh sb="18" eb="20">
      <t>サクセイ</t>
    </rPh>
    <rPh sb="21" eb="23">
      <t>シチャク</t>
    </rPh>
    <rPh sb="25" eb="26">
      <t>スガタ</t>
    </rPh>
    <rPh sb="27" eb="29">
      <t>カクニン</t>
    </rPh>
    <rPh sb="32" eb="35">
      <t>ゼンシンカガミ</t>
    </rPh>
    <rPh sb="36" eb="38">
      <t>セッチ</t>
    </rPh>
    <phoneticPr fontId="26"/>
  </si>
  <si>
    <t>ワンズデポコーポレーションのHP、ブランド紹介、コンセプトの紹介、ネット販売への誘導、各種契約書、申し込み書のダウンロードページ、展開中の店舗一覧</t>
    <rPh sb="21" eb="23">
      <t>ショウカイ</t>
    </rPh>
    <rPh sb="30" eb="32">
      <t>ショウカイ</t>
    </rPh>
    <rPh sb="36" eb="38">
      <t>ハンバイ</t>
    </rPh>
    <rPh sb="40" eb="42">
      <t>ユウドウ</t>
    </rPh>
    <rPh sb="43" eb="45">
      <t>カクシュ</t>
    </rPh>
    <rPh sb="45" eb="48">
      <t>ケイヤクショ</t>
    </rPh>
    <rPh sb="49" eb="50">
      <t>モウ</t>
    </rPh>
    <rPh sb="51" eb="52">
      <t>コ</t>
    </rPh>
    <rPh sb="53" eb="54">
      <t>ショ</t>
    </rPh>
    <rPh sb="65" eb="68">
      <t>テンカイチュウ</t>
    </rPh>
    <rPh sb="69" eb="71">
      <t>テンポ</t>
    </rPh>
    <rPh sb="71" eb="73">
      <t>イチラン</t>
    </rPh>
    <phoneticPr fontId="26"/>
  </si>
  <si>
    <t>FC、AD加盟企業向けの契約金内訳？出店可能エリア、仕入予定の商品ラインナップ、各マニュアル、ライセンスブッキングアプリの掲示</t>
    <rPh sb="5" eb="7">
      <t>カメイ</t>
    </rPh>
    <rPh sb="7" eb="9">
      <t>キギョウ</t>
    </rPh>
    <rPh sb="9" eb="10">
      <t>ム</t>
    </rPh>
    <rPh sb="12" eb="15">
      <t>ケイヤクキン</t>
    </rPh>
    <rPh sb="15" eb="17">
      <t>ウチワケ</t>
    </rPh>
    <rPh sb="18" eb="20">
      <t>シュッテン</t>
    </rPh>
    <rPh sb="20" eb="22">
      <t>カノウ</t>
    </rPh>
    <rPh sb="26" eb="30">
      <t>シイレヨテイ</t>
    </rPh>
    <rPh sb="31" eb="33">
      <t>ショウヒン</t>
    </rPh>
    <rPh sb="40" eb="41">
      <t>カク</t>
    </rPh>
    <rPh sb="61" eb="63">
      <t>ケイジ</t>
    </rPh>
    <phoneticPr fontId="26"/>
  </si>
  <si>
    <t>M</t>
  </si>
  <si>
    <t>Y</t>
  </si>
  <si>
    <t>M/K</t>
  </si>
  <si>
    <t>M/Y</t>
  </si>
  <si>
    <t>T</t>
  </si>
  <si>
    <t>K</t>
  </si>
  <si>
    <t>ケンさんにサポートしていただき、商品登録～決済、商品発送の通知メール？一貫の流れを作成する</t>
    <rPh sb="16" eb="18">
      <t>ショウヒン</t>
    </rPh>
    <rPh sb="18" eb="20">
      <t>トウロク</t>
    </rPh>
    <rPh sb="21" eb="23">
      <t>ケッサイ</t>
    </rPh>
    <rPh sb="24" eb="28">
      <t>ショウヒンハッソウ</t>
    </rPh>
    <rPh sb="29" eb="31">
      <t>ツウチ</t>
    </rPh>
    <rPh sb="35" eb="37">
      <t>イッカン</t>
    </rPh>
    <rPh sb="38" eb="39">
      <t>ナガ</t>
    </rPh>
    <rPh sb="41" eb="43">
      <t>サクセイ</t>
    </rPh>
    <phoneticPr fontId="26"/>
  </si>
  <si>
    <t>作成したネットショップに商品登録するフローの作成と、実行。</t>
    <rPh sb="0" eb="2">
      <t>サクセイ</t>
    </rPh>
    <rPh sb="12" eb="16">
      <t>ショウヒントウロク</t>
    </rPh>
    <rPh sb="22" eb="24">
      <t>サクセイ</t>
    </rPh>
    <rPh sb="26" eb="28">
      <t>ジッコウ</t>
    </rPh>
    <phoneticPr fontId="26"/>
  </si>
  <si>
    <t>商品の画像サンプルがあるのか、もしくは撮影用のスペース、機材が必要なのか確認する。</t>
    <rPh sb="0" eb="2">
      <t>ショウヒン</t>
    </rPh>
    <rPh sb="3" eb="5">
      <t>ガゾウ</t>
    </rPh>
    <rPh sb="19" eb="22">
      <t>サツエイヨウ</t>
    </rPh>
    <rPh sb="28" eb="30">
      <t>キザイ</t>
    </rPh>
    <rPh sb="31" eb="33">
      <t>ヒツヨウ</t>
    </rPh>
    <rPh sb="36" eb="38">
      <t>カクニン</t>
    </rPh>
    <phoneticPr fontId="26"/>
  </si>
  <si>
    <t>OSD用のGoogleアカウントを作成する。アカウントをメンバー内で共有できるのか？</t>
    <rPh sb="3" eb="4">
      <t>ヨウ</t>
    </rPh>
    <rPh sb="17" eb="19">
      <t>サクセイ</t>
    </rPh>
    <rPh sb="32" eb="33">
      <t>ナイ</t>
    </rPh>
    <rPh sb="34" eb="36">
      <t>キョウユウ</t>
    </rPh>
    <phoneticPr fontId="26"/>
  </si>
  <si>
    <t>LINE＠の運用時期、いつなのか確認する。そもそもLINE＠は必要なのか。</t>
    <rPh sb="6" eb="8">
      <t>ウンヨウ</t>
    </rPh>
    <rPh sb="8" eb="10">
      <t>ジキ</t>
    </rPh>
    <rPh sb="16" eb="18">
      <t>カクニン</t>
    </rPh>
    <rPh sb="31" eb="33">
      <t>ヒツヨウ</t>
    </rPh>
    <phoneticPr fontId="26"/>
  </si>
  <si>
    <t>オーダーシューズの特徴の理解、魅力ポイント、オーダーシューズのサンプル、価格の提案、</t>
    <rPh sb="9" eb="11">
      <t>トクチョウ</t>
    </rPh>
    <rPh sb="12" eb="14">
      <t>リカイ</t>
    </rPh>
    <rPh sb="15" eb="17">
      <t>ミリョク</t>
    </rPh>
    <rPh sb="36" eb="38">
      <t>カカク</t>
    </rPh>
    <rPh sb="39" eb="41">
      <t>テイアン</t>
    </rPh>
    <phoneticPr fontId="26"/>
  </si>
  <si>
    <t>？？ポイント付与形態は？アプリ、カード、会員情報から過去の購入情報の検索なのか</t>
    <rPh sb="6" eb="10">
      <t>フヨケイタイ</t>
    </rPh>
    <rPh sb="20" eb="22">
      <t>カイイン</t>
    </rPh>
    <rPh sb="22" eb="24">
      <t>ジョウホウ</t>
    </rPh>
    <rPh sb="26" eb="28">
      <t>カコ</t>
    </rPh>
    <rPh sb="29" eb="31">
      <t>コウニュウ</t>
    </rPh>
    <rPh sb="31" eb="33">
      <t>ジョウホウ</t>
    </rPh>
    <rPh sb="34" eb="36">
      <t>ケンサク</t>
    </rPh>
    <phoneticPr fontId="26"/>
  </si>
  <si>
    <t>フローチャートの作成とHPに掲載。</t>
    <rPh sb="8" eb="10">
      <t>サクセイ</t>
    </rPh>
    <rPh sb="14" eb="16">
      <t>ケイサイ</t>
    </rPh>
    <phoneticPr fontId="26"/>
  </si>
  <si>
    <t>出店後のサポート内容（ADのサポート項目、原因の分析）と３か月間推移をもとに販売方法の提案をする。サイズ変更、高単価商品の取入れ、商品ラインナップの幅</t>
    <rPh sb="0" eb="3">
      <t>シュッテンゴ</t>
    </rPh>
    <rPh sb="8" eb="10">
      <t>ナイヨウ</t>
    </rPh>
    <rPh sb="18" eb="20">
      <t>コウモク</t>
    </rPh>
    <rPh sb="21" eb="23">
      <t>ゲンイン</t>
    </rPh>
    <rPh sb="24" eb="26">
      <t>ブンセキ</t>
    </rPh>
    <rPh sb="30" eb="32">
      <t>ゲツカン</t>
    </rPh>
    <rPh sb="32" eb="34">
      <t>スイイ</t>
    </rPh>
    <rPh sb="38" eb="42">
      <t>ハンバイホウホウ</t>
    </rPh>
    <rPh sb="43" eb="45">
      <t>テイアン</t>
    </rPh>
    <rPh sb="52" eb="54">
      <t>ヘンコウ</t>
    </rPh>
    <rPh sb="55" eb="58">
      <t>コウタンカ</t>
    </rPh>
    <rPh sb="58" eb="60">
      <t>ショウヒン</t>
    </rPh>
    <rPh sb="61" eb="63">
      <t>トリイ</t>
    </rPh>
    <rPh sb="65" eb="67">
      <t>ショウヒン</t>
    </rPh>
    <rPh sb="74" eb="75">
      <t>ハバ</t>
    </rPh>
    <phoneticPr fontId="26"/>
  </si>
  <si>
    <t>東京都内の保管場所の確認。もう手配している？</t>
    <rPh sb="0" eb="4">
      <t>トウキョウトナイ</t>
    </rPh>
    <rPh sb="5" eb="9">
      <t>ホカンバショ</t>
    </rPh>
    <rPh sb="10" eb="12">
      <t>カクニン</t>
    </rPh>
    <rPh sb="15" eb="17">
      <t>テハイ</t>
    </rPh>
    <phoneticPr fontId="26"/>
  </si>
  <si>
    <t>ネット参照</t>
    <rPh sb="3" eb="5">
      <t>サンショウ</t>
    </rPh>
    <phoneticPr fontId="26"/>
  </si>
  <si>
    <t>どこまでの範囲でオーダーできるのか、オーダーヶ所の図式化、委託業者の選定と価格交渉、作成から納期までの期間と対応可能な足数の確認。</t>
    <rPh sb="9" eb="11">
      <t>トクチョウ</t>
    </rPh>
    <rPh sb="12" eb="14">
      <t>リカイ</t>
    </rPh>
    <rPh sb="15" eb="17">
      <t>ミリョク</t>
    </rPh>
    <rPh sb="36" eb="38">
      <t>カカク</t>
    </rPh>
    <rPh sb="39" eb="41">
      <t>テイアン</t>
    </rPh>
    <phoneticPr fontId="26"/>
  </si>
  <si>
    <t>SHのレイアウト確認の上、陳列方法の策定を行う</t>
    <rPh sb="8" eb="10">
      <t>カクニン</t>
    </rPh>
    <rPh sb="11" eb="12">
      <t>ウエ</t>
    </rPh>
    <rPh sb="13" eb="17">
      <t>チンレツホウホウ</t>
    </rPh>
    <rPh sb="18" eb="20">
      <t>サクテイ</t>
    </rPh>
    <rPh sb="21" eb="22">
      <t>オコナウ</t>
    </rPh>
    <phoneticPr fontId="26"/>
  </si>
  <si>
    <t>自社棚なのかSHのディスプレイのままなのか</t>
    <rPh sb="0" eb="2">
      <t>ジセィア</t>
    </rPh>
    <rPh sb="2" eb="3">
      <t>タナ</t>
    </rPh>
    <phoneticPr fontId="26"/>
  </si>
  <si>
    <t>商品搬入は指定の倉庫があるのか、もしくは郵送で届くのか、商品搬入～商品配置の確認。</t>
    <rPh sb="0" eb="2">
      <t>ショウヒn</t>
    </rPh>
    <rPh sb="2" eb="4">
      <t>ハンニュウ</t>
    </rPh>
    <rPh sb="5" eb="7">
      <t>シテイ</t>
    </rPh>
    <rPh sb="8" eb="10">
      <t>ソウコ</t>
    </rPh>
    <rPh sb="20" eb="22">
      <t>ユウソウ</t>
    </rPh>
    <rPh sb="23" eb="24">
      <t>トド</t>
    </rPh>
    <rPh sb="28" eb="32">
      <t>ショウヒンハンニュウ</t>
    </rPh>
    <rPh sb="33" eb="37">
      <t>ショウヒンハイチ</t>
    </rPh>
    <rPh sb="38" eb="40">
      <t>カクニン</t>
    </rPh>
    <phoneticPr fontId="26"/>
  </si>
  <si>
    <t>商品毎？価格毎？バラバラ？</t>
    <rPh sb="0" eb="3">
      <t>ショウヒンゴテ</t>
    </rPh>
    <rPh sb="4" eb="7">
      <t>カカク</t>
    </rPh>
    <phoneticPr fontId="26"/>
  </si>
  <si>
    <t>OPENからCLOSEまでの１連の流れをフローチャートで</t>
    <rPh sb="15" eb="16">
      <t>レn</t>
    </rPh>
    <rPh sb="17" eb="18">
      <t>ナガレヲ</t>
    </rPh>
    <phoneticPr fontId="26"/>
  </si>
  <si>
    <t>入店〜中間接客〜会計〜退店　フローチャート</t>
    <rPh sb="0" eb="2">
      <t>ニュウテn</t>
    </rPh>
    <rPh sb="3" eb="5">
      <t>チュウ</t>
    </rPh>
    <rPh sb="5" eb="7">
      <t>セッキャク</t>
    </rPh>
    <rPh sb="8" eb="10">
      <t>カイケイ</t>
    </rPh>
    <rPh sb="11" eb="13">
      <t>タイテn</t>
    </rPh>
    <phoneticPr fontId="26"/>
  </si>
  <si>
    <t>リストを基に買い出し</t>
    <rPh sb="4" eb="5">
      <t>モトニ</t>
    </rPh>
    <rPh sb="6" eb="7">
      <t>カイダセィ</t>
    </rPh>
    <phoneticPr fontId="26"/>
  </si>
  <si>
    <t>文房具、筆記用具、</t>
    <rPh sb="0" eb="3">
      <t>ブn</t>
    </rPh>
    <rPh sb="4" eb="8">
      <t>ヒッキ</t>
    </rPh>
    <phoneticPr fontId="26"/>
  </si>
  <si>
    <t>出数目安とリスト作成後　国内発注？国外発注？</t>
    <rPh sb="0" eb="1">
      <t>シュッスウ</t>
    </rPh>
    <rPh sb="2" eb="4">
      <t>m</t>
    </rPh>
    <rPh sb="8" eb="11">
      <t>サクセイ</t>
    </rPh>
    <rPh sb="12" eb="14">
      <t>コクナイ</t>
    </rPh>
    <rPh sb="14" eb="16">
      <t>ハッチュウ</t>
    </rPh>
    <rPh sb="17" eb="21">
      <t>コクガイハテ</t>
    </rPh>
    <phoneticPr fontId="26"/>
  </si>
  <si>
    <t>SHに準じる</t>
    <rPh sb="3" eb="4">
      <t>ジュn</t>
    </rPh>
    <phoneticPr fontId="26"/>
  </si>
  <si>
    <t>SH集品確認後早めの発注「を</t>
    <rPh sb="2" eb="6">
      <t>シュウ</t>
    </rPh>
    <rPh sb="6" eb="7">
      <t xml:space="preserve">ゴ </t>
    </rPh>
    <rPh sb="7" eb="8">
      <t>ハヤメ</t>
    </rPh>
    <rPh sb="10" eb="12">
      <t>ハッチュウ</t>
    </rPh>
    <phoneticPr fontId="26"/>
  </si>
  <si>
    <t>白×青（セルリアンブルー、コバルトブルー、シアンから３択）</t>
    <rPh sb="0" eb="1">
      <t>シロ</t>
    </rPh>
    <rPh sb="2" eb="3">
      <t>アオ</t>
    </rPh>
    <rPh sb="27" eb="28">
      <t>タク</t>
    </rPh>
    <phoneticPr fontId="26"/>
  </si>
  <si>
    <t>ロゴデザイン完成後、形、色デザインの制作</t>
    <rPh sb="6" eb="9">
      <t>カンセイ</t>
    </rPh>
    <rPh sb="12" eb="13">
      <t>イロ</t>
    </rPh>
    <rPh sb="18" eb="20">
      <t>セイサク</t>
    </rPh>
    <phoneticPr fontId="26"/>
  </si>
  <si>
    <t>国内発注？国外発注？</t>
    <rPh sb="0" eb="4">
      <t>コクナイ</t>
    </rPh>
    <rPh sb="5" eb="7">
      <t>コクガイ</t>
    </rPh>
    <rPh sb="7" eb="9">
      <t>ハッチュウ</t>
    </rPh>
    <phoneticPr fontId="26"/>
  </si>
  <si>
    <t>オーダーシューズ・サイズ違い・アウトレット・ネットショップの拡充</t>
    <rPh sb="30" eb="32">
      <t>カクジュウ</t>
    </rPh>
    <phoneticPr fontId="26"/>
  </si>
  <si>
    <t>路面店・テナント毎の見積もりを出した上での収支表作成</t>
    <rPh sb="0" eb="3">
      <t>ロメn</t>
    </rPh>
    <rPh sb="8" eb="9">
      <t>ゴト</t>
    </rPh>
    <rPh sb="10" eb="12">
      <t>ミツモリ</t>
    </rPh>
    <rPh sb="15" eb="16">
      <t>ダセィ</t>
    </rPh>
    <rPh sb="18" eb="19">
      <t>ウエデ</t>
    </rPh>
    <rPh sb="21" eb="24">
      <t>シュウセィ</t>
    </rPh>
    <rPh sb="24" eb="26">
      <t>サクセイ</t>
    </rPh>
    <phoneticPr fontId="26"/>
  </si>
  <si>
    <t>８坪・１０坪・１５坪・それ以上の坪数に応じた収支表の作成</t>
    <rPh sb="1" eb="2">
      <t>ツボ</t>
    </rPh>
    <rPh sb="5" eb="6">
      <t>ツボ</t>
    </rPh>
    <rPh sb="9" eb="10">
      <t>ツボ</t>
    </rPh>
    <rPh sb="16" eb="18">
      <t>ツボスウ</t>
    </rPh>
    <rPh sb="19" eb="20">
      <t>オウジ</t>
    </rPh>
    <rPh sb="22" eb="25">
      <t>シュウセィ</t>
    </rPh>
    <rPh sb="26" eb="28">
      <t>サクセイ</t>
    </rPh>
    <phoneticPr fontId="26"/>
  </si>
  <si>
    <t>SNS？営業まわり？チラシ？広告？</t>
    <rPh sb="4" eb="6">
      <t>エイギョウ</t>
    </rPh>
    <rPh sb="14" eb="16">
      <t>コウコク</t>
    </rPh>
    <phoneticPr fontId="26"/>
  </si>
  <si>
    <t>契約における概要書面と契約書の作成</t>
    <rPh sb="0" eb="2">
      <t>ケイヤク</t>
    </rPh>
    <rPh sb="6" eb="10">
      <t>ガイヨウショム</t>
    </rPh>
    <rPh sb="11" eb="14">
      <t>ケイヤク</t>
    </rPh>
    <rPh sb="15" eb="17">
      <t>サクセイ</t>
    </rPh>
    <phoneticPr fontId="26"/>
  </si>
  <si>
    <t>契約概要書面の作成と費用間の資料</t>
    <rPh sb="0" eb="1">
      <t>ケイヤク</t>
    </rPh>
    <rPh sb="2" eb="6">
      <t>ガイヨウ</t>
    </rPh>
    <rPh sb="7" eb="9">
      <t>サクセイ</t>
    </rPh>
    <rPh sb="10" eb="13">
      <t>ヒヨウ</t>
    </rPh>
    <rPh sb="14" eb="16">
      <t>シリョウ</t>
    </rPh>
    <phoneticPr fontId="26"/>
  </si>
  <si>
    <t>倉庫納品後の商品マスタ登録〜管理のフローチャート</t>
    <rPh sb="0" eb="5">
      <t>ソウコノウ</t>
    </rPh>
    <rPh sb="6" eb="13">
      <t>ショウヒn</t>
    </rPh>
    <rPh sb="14" eb="16">
      <t>カンリ</t>
    </rPh>
    <phoneticPr fontId="26"/>
  </si>
  <si>
    <t>エリア・客層・年齢・売れ筋を基に発注作業のフローチャート</t>
    <rPh sb="4" eb="6">
      <t>キャク</t>
    </rPh>
    <rPh sb="7" eb="9">
      <t>ネンレイ</t>
    </rPh>
    <rPh sb="10" eb="11">
      <t>ウレ</t>
    </rPh>
    <rPh sb="14" eb="15">
      <t>モトニ</t>
    </rPh>
    <rPh sb="16" eb="18">
      <t>ハッチュウ</t>
    </rPh>
    <rPh sb="18" eb="20">
      <t>サギョウ</t>
    </rPh>
    <phoneticPr fontId="26"/>
  </si>
  <si>
    <t>契約後の内装〜研修〜OPENまでのフローチャート</t>
    <rPh sb="0" eb="3">
      <t>ケイヤク</t>
    </rPh>
    <rPh sb="4" eb="6">
      <t>ナイソウ</t>
    </rPh>
    <rPh sb="7" eb="9">
      <t>ケンシュウ</t>
    </rPh>
    <phoneticPr fontId="26"/>
  </si>
  <si>
    <t>決済手数料・決済の種類の多さ・汎用性を基に候補をいくつか挙げその中から選定</t>
    <rPh sb="0" eb="2">
      <t>ケッサイ</t>
    </rPh>
    <rPh sb="2" eb="5">
      <t>テスウ</t>
    </rPh>
    <rPh sb="6" eb="8">
      <t>ケッサイ</t>
    </rPh>
    <rPh sb="9" eb="11">
      <t>シュルイ</t>
    </rPh>
    <rPh sb="12" eb="13">
      <t xml:space="preserve">オオサ </t>
    </rPh>
    <rPh sb="15" eb="18">
      <t>ハンヨウ</t>
    </rPh>
    <rPh sb="19" eb="20">
      <t>モトニ</t>
    </rPh>
    <rPh sb="21" eb="23">
      <t>コウホヲ</t>
    </rPh>
    <rPh sb="28" eb="29">
      <t>アゲ</t>
    </rPh>
    <rPh sb="35" eb="37">
      <t>センテイ</t>
    </rPh>
    <phoneticPr fontId="26"/>
  </si>
  <si>
    <t>お客様が来店後の入口対応〜中間接客〜会計〜お見送りまでのマニュアル</t>
    <rPh sb="4" eb="7">
      <t>ライテn</t>
    </rPh>
    <rPh sb="8" eb="10">
      <t>イリグティ</t>
    </rPh>
    <rPh sb="10" eb="12">
      <t>タイオウ</t>
    </rPh>
    <rPh sb="13" eb="17">
      <t>チュウ</t>
    </rPh>
    <rPh sb="18" eb="20">
      <t>カイケイ</t>
    </rPh>
    <phoneticPr fontId="26"/>
  </si>
  <si>
    <t>クレームが発生した際の対応セリフ、対応判断、報告までのフロー作成</t>
    <rPh sb="11" eb="13">
      <t>タイ</t>
    </rPh>
    <rPh sb="17" eb="19">
      <t>タイオウ</t>
    </rPh>
    <rPh sb="19" eb="21">
      <t>ハンダn</t>
    </rPh>
    <rPh sb="22" eb="24">
      <t>ホウコク</t>
    </rPh>
    <rPh sb="30" eb="32">
      <t>サク</t>
    </rPh>
    <phoneticPr fontId="26"/>
  </si>
  <si>
    <t>決済における各種フローチャート</t>
    <rPh sb="0" eb="1">
      <t>ケッサイ</t>
    </rPh>
    <rPh sb="6" eb="8">
      <t>カクセィウ</t>
    </rPh>
    <phoneticPr fontId="26"/>
  </si>
  <si>
    <t>決済における万が一取り消し、返金が発生した際のフロー</t>
    <rPh sb="0" eb="1">
      <t>ケッサイ</t>
    </rPh>
    <rPh sb="6" eb="7">
      <t>マンガイティ</t>
    </rPh>
    <rPh sb="9" eb="10">
      <t>トリケセィ</t>
    </rPh>
    <rPh sb="14" eb="16">
      <t>ヘンキn</t>
    </rPh>
    <rPh sb="17" eb="19">
      <t>ハッセイ</t>
    </rPh>
    <phoneticPr fontId="26"/>
  </si>
  <si>
    <t>現金しかない時、取り置きしたい時、強盗が発生した、機械故障発生した,.etc 従業員、店がやることフロー</t>
    <rPh sb="0" eb="2">
      <t>ゲンキn</t>
    </rPh>
    <rPh sb="8" eb="9">
      <t>トリオキ</t>
    </rPh>
    <rPh sb="17" eb="19">
      <t>ゴウトウ</t>
    </rPh>
    <rPh sb="20" eb="22">
      <t>ハッセイ</t>
    </rPh>
    <rPh sb="25" eb="27">
      <t>キカイ</t>
    </rPh>
    <rPh sb="27" eb="29">
      <t>コショウ</t>
    </rPh>
    <rPh sb="29" eb="31">
      <t>ハッセイ</t>
    </rPh>
    <rPh sb="39" eb="42">
      <t>ジュウギョウ</t>
    </rPh>
    <rPh sb="43" eb="44">
      <t>ミセ</t>
    </rPh>
    <phoneticPr fontId="26"/>
  </si>
  <si>
    <t>毎日のの売上金額、足数、靴関連売上の報告テンプレの作成</t>
    <rPh sb="0" eb="2">
      <t>マイニティ</t>
    </rPh>
    <rPh sb="4" eb="6">
      <t>ウリアゲ</t>
    </rPh>
    <rPh sb="6" eb="8">
      <t>キn</t>
    </rPh>
    <rPh sb="9" eb="11">
      <t>ソク</t>
    </rPh>
    <rPh sb="12" eb="13">
      <t>クテゥ</t>
    </rPh>
    <rPh sb="13" eb="15">
      <t>カンレn</t>
    </rPh>
    <rPh sb="15" eb="17">
      <t>ウリアゲ</t>
    </rPh>
    <rPh sb="18" eb="20">
      <t>ホウコク</t>
    </rPh>
    <rPh sb="25" eb="27">
      <t>サクセイ</t>
    </rPh>
    <phoneticPr fontId="26"/>
  </si>
  <si>
    <t>基本的に店舗毎に変動あり</t>
    <rPh sb="0" eb="3">
      <t>キホンテキ</t>
    </rPh>
    <rPh sb="4" eb="7">
      <t xml:space="preserve">テンポゴト </t>
    </rPh>
    <rPh sb="8" eb="10">
      <t>ヘンデ</t>
    </rPh>
    <phoneticPr fontId="26"/>
  </si>
  <si>
    <t>PU？麻？デニム？</t>
    <rPh sb="3" eb="4">
      <t xml:space="preserve">アサ </t>
    </rPh>
    <phoneticPr fontId="26"/>
  </si>
  <si>
    <t>見積もりとデザインの選定</t>
    <rPh sb="0" eb="2">
      <t>ミツモリ</t>
    </rPh>
    <rPh sb="10" eb="12">
      <t>センテイ</t>
    </rPh>
    <phoneticPr fontId="26"/>
  </si>
  <si>
    <t>Webサイトを参考に人を惹きつけられる</t>
    <rPh sb="7" eb="9">
      <t>サンコウ</t>
    </rPh>
    <rPh sb="10" eb="11">
      <t>ヒト</t>
    </rPh>
    <rPh sb="12" eb="13">
      <t>ヒキツケ</t>
    </rPh>
    <phoneticPr fontId="26"/>
  </si>
  <si>
    <t>帳票関連</t>
    <rPh sb="0" eb="2">
      <t>チョウヒョウ</t>
    </rPh>
    <rPh sb="2" eb="4">
      <t>カンレn</t>
    </rPh>
    <phoneticPr fontId="26"/>
  </si>
  <si>
    <t>契約書</t>
    <rPh sb="0" eb="3">
      <t>ケイヤク</t>
    </rPh>
    <phoneticPr fontId="40"/>
  </si>
  <si>
    <t>会社概要書面</t>
    <rPh sb="0" eb="1">
      <t>カイセィア</t>
    </rPh>
    <rPh sb="2" eb="4">
      <t>ガイヨウ</t>
    </rPh>
    <rPh sb="4" eb="6">
      <t>ショメn</t>
    </rPh>
    <phoneticPr fontId="40"/>
  </si>
  <si>
    <t>売上報告書</t>
    <rPh sb="0" eb="2">
      <t>ウリアゲ</t>
    </rPh>
    <rPh sb="2" eb="5">
      <t>ホウコク</t>
    </rPh>
    <phoneticPr fontId="40"/>
  </si>
  <si>
    <t>商品納品書</t>
    <rPh sb="0" eb="2">
      <t>ショウヒn</t>
    </rPh>
    <rPh sb="2" eb="5">
      <t>ノウヒn</t>
    </rPh>
    <phoneticPr fontId="40"/>
  </si>
  <si>
    <t>出荷伝票</t>
    <rPh sb="0" eb="2">
      <t>シュッカ</t>
    </rPh>
    <rPh sb="2" eb="4">
      <t>デンピョウ</t>
    </rPh>
    <phoneticPr fontId="40"/>
  </si>
  <si>
    <t>オーダー発注書</t>
    <rPh sb="4" eb="7">
      <t>ハッチュウ</t>
    </rPh>
    <phoneticPr fontId="40"/>
  </si>
  <si>
    <t>赤伝票</t>
    <rPh sb="0" eb="3">
      <t>アカ</t>
    </rPh>
    <phoneticPr fontId="40"/>
  </si>
  <si>
    <t>返品・返金対応書</t>
    <rPh sb="0" eb="2">
      <t>ヘンピn</t>
    </rPh>
    <rPh sb="3" eb="5">
      <t>ヘンキn</t>
    </rPh>
    <rPh sb="5" eb="8">
      <t>タイオウ</t>
    </rPh>
    <phoneticPr fontId="40"/>
  </si>
  <si>
    <t>対応報告書</t>
    <rPh sb="0" eb="2">
      <t>タイオウ</t>
    </rPh>
    <rPh sb="2" eb="5">
      <t>ホウコク</t>
    </rPh>
    <phoneticPr fontId="40"/>
  </si>
  <si>
    <t>AD支払い書</t>
    <rPh sb="2" eb="4">
      <t>シハライ</t>
    </rPh>
    <phoneticPr fontId="40"/>
  </si>
  <si>
    <t>本部支払い書</t>
    <rPh sb="0" eb="2">
      <t>ホn</t>
    </rPh>
    <rPh sb="2" eb="4">
      <t>シハライ</t>
    </rPh>
    <phoneticPr fontId="40"/>
  </si>
  <si>
    <t>入出庫管理表</t>
    <rPh sb="0" eb="3">
      <t>ニュウシュク</t>
    </rPh>
    <phoneticPr fontId="26"/>
  </si>
  <si>
    <t>保証書</t>
    <rPh sb="0" eb="3">
      <t>ホショウ</t>
    </rPh>
    <phoneticPr fontId="26"/>
  </si>
  <si>
    <t>出金伝票</t>
    <rPh sb="0" eb="1">
      <t>シュッキn</t>
    </rPh>
    <rPh sb="1" eb="2">
      <t xml:space="preserve">キン </t>
    </rPh>
    <rPh sb="2" eb="4">
      <t>デンピョウ</t>
    </rPh>
    <phoneticPr fontId="26"/>
  </si>
  <si>
    <t>入金伝票</t>
    <rPh sb="0" eb="1">
      <t>ニュウキn</t>
    </rPh>
    <phoneticPr fontId="26"/>
  </si>
  <si>
    <t>プレリリース（報道、ラジオ、雑誌）</t>
    <rPh sb="7" eb="9">
      <t>ホウドウ</t>
    </rPh>
    <rPh sb="14" eb="16">
      <t>ザッセィ</t>
    </rPh>
    <phoneticPr fontId="40"/>
  </si>
  <si>
    <t>広告販促活動</t>
    <rPh sb="0" eb="2">
      <t>コウコク</t>
    </rPh>
    <rPh sb="2" eb="4">
      <t>ハンソク</t>
    </rPh>
    <rPh sb="4" eb="6">
      <t>カツドウ</t>
    </rPh>
    <phoneticPr fontId="40"/>
  </si>
  <si>
    <t>デザイナー　比嘉　基生</t>
    <rPh sb="6" eb="8">
      <t xml:space="preserve">ヒガ </t>
    </rPh>
    <rPh sb="9" eb="10">
      <t xml:space="preserve">モト </t>
    </rPh>
    <rPh sb="10" eb="11">
      <t xml:space="preserve">セイ </t>
    </rPh>
    <phoneticPr fontId="26"/>
  </si>
  <si>
    <t>データ分析　金城　康祐</t>
    <rPh sb="3" eb="5">
      <t>ブンセキ</t>
    </rPh>
    <rPh sb="6" eb="8">
      <t>キn</t>
    </rPh>
    <rPh sb="9" eb="11">
      <t>コウスケ</t>
    </rPh>
    <phoneticPr fontId="26"/>
  </si>
  <si>
    <t>ショップ袋の発注（1000枚）</t>
    <rPh sb="4" eb="5">
      <t>ブクロ</t>
    </rPh>
    <rPh sb="6" eb="8">
      <t>ハッチュウ</t>
    </rPh>
    <rPh sb="13" eb="14">
      <t>マイ</t>
    </rPh>
    <phoneticPr fontId="26"/>
  </si>
  <si>
    <t>TOP</t>
    <phoneticPr fontId="40"/>
  </si>
  <si>
    <t>FC請求書</t>
    <rPh sb="2" eb="4">
      <t>セイキュウ</t>
    </rPh>
    <phoneticPr fontId="40"/>
  </si>
  <si>
    <t>AD請求書</t>
    <rPh sb="2" eb="5">
      <t>セイキュウ</t>
    </rPh>
    <phoneticPr fontId="40"/>
  </si>
  <si>
    <t>経費管理書</t>
    <rPh sb="0" eb="2">
      <t>ケイヒ</t>
    </rPh>
    <rPh sb="2" eb="5">
      <t>カn</t>
    </rPh>
    <phoneticPr fontId="26"/>
  </si>
  <si>
    <t>AD企業選定会議</t>
    <rPh sb="2" eb="3">
      <t>キギョウ</t>
    </rPh>
    <rPh sb="6" eb="8">
      <t>カイ</t>
    </rPh>
    <phoneticPr fontId="26"/>
  </si>
  <si>
    <t>商品タグ作成</t>
    <rPh sb="0" eb="2">
      <t>ショウヒン</t>
    </rPh>
    <rPh sb="4" eb="6">
      <t>サクセイ</t>
    </rPh>
    <phoneticPr fontId="26"/>
  </si>
  <si>
    <t>OSDロゴデザインの用途箇所</t>
    <rPh sb="10" eb="12">
      <t>ヨウトスウ</t>
    </rPh>
    <rPh sb="12" eb="14">
      <t>カセィオ</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</si>
</sst>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m/d/yy;@"/>
    <numFmt numFmtId="179" formatCode="aaa\,\ yyyy/m/d"/>
    <numFmt numFmtId="180" formatCode="d"/>
    <numFmt numFmtId="181" formatCode="[$-F800]dddd\,\ mmmm\ dd\,\ yyyy"/>
  </numFmts>
  <fonts count="43">
    <font>
      <sz val="11"/>
      <color theme="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i/>
      <sz val="11"/>
      <color rgb="FF7F7F7F"/>
      <name val="Meiryo UI"/>
      <family val="2"/>
    </font>
    <font>
      <u/>
      <sz val="11"/>
      <color theme="11"/>
      <name val="Meiryo UI"/>
      <family val="2"/>
    </font>
    <font>
      <sz val="11"/>
      <color rgb="FF006100"/>
      <name val="Meiryo UI"/>
      <family val="2"/>
    </font>
    <font>
      <sz val="14"/>
      <color theme="1"/>
      <name val="Meiryo UI"/>
      <family val="2"/>
    </font>
    <font>
      <b/>
      <sz val="11"/>
      <color theme="3"/>
      <name val="Meiryo UI"/>
      <family val="2"/>
    </font>
    <font>
      <u/>
      <sz val="11"/>
      <color indexed="12"/>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b/>
      <sz val="22"/>
      <color theme="1" tint="0.34998626667073579"/>
      <name val="Meiryo UI"/>
      <family val="2"/>
    </font>
    <font>
      <b/>
      <sz val="11"/>
      <color theme="1"/>
      <name val="Meiryo UI"/>
      <family val="2"/>
    </font>
    <font>
      <sz val="11"/>
      <color rgb="FFFF0000"/>
      <name val="Meiryo UI"/>
      <family val="2"/>
    </font>
    <font>
      <b/>
      <sz val="20"/>
      <color theme="4" tint="-0.249977111117893"/>
      <name val="Meiryo UI"/>
      <family val="2"/>
    </font>
    <font>
      <sz val="10"/>
      <name val="Meiryo UI"/>
      <family val="2"/>
    </font>
    <font>
      <b/>
      <sz val="11"/>
      <name val="Meiryo UI"/>
      <family val="2"/>
    </font>
    <font>
      <sz val="9"/>
      <name val="Meiryo UI"/>
      <family val="2"/>
    </font>
    <font>
      <b/>
      <sz val="9"/>
      <color theme="0"/>
      <name val="Meiryo UI"/>
      <family val="2"/>
    </font>
    <font>
      <sz val="8"/>
      <color theme="0"/>
      <name val="Meiryo UI"/>
      <family val="2"/>
    </font>
    <font>
      <sz val="11"/>
      <name val="Meiryo UI"/>
      <family val="2"/>
    </font>
    <font>
      <sz val="6"/>
      <name val="ＭＳ Ｐゴシック"/>
      <family val="3"/>
      <charset val="128"/>
    </font>
    <font>
      <sz val="10"/>
      <name val="Meiryo UI"/>
      <family val="3"/>
      <charset val="128"/>
    </font>
    <font>
      <b/>
      <sz val="12"/>
      <color theme="1" tint="0.34998626667073579"/>
      <name val="Meiryo UI"/>
      <family val="3"/>
      <charset val="128"/>
    </font>
    <font>
      <b/>
      <sz val="10"/>
      <name val="Meiryo UI"/>
      <family val="3"/>
      <charset val="128"/>
    </font>
    <font>
      <sz val="11"/>
      <name val="Meiryo UI"/>
      <family val="3"/>
      <charset val="128"/>
    </font>
    <font>
      <sz val="11"/>
      <color theme="1" tint="0.499984740745262"/>
      <name val="Meiryo UI"/>
      <family val="3"/>
      <charset val="128"/>
    </font>
    <font>
      <b/>
      <sz val="16"/>
      <color theme="4" tint="-0.249977111117893"/>
      <name val="Meiryo UI"/>
      <family val="3"/>
      <charset val="128"/>
    </font>
    <font>
      <sz val="20"/>
      <name val="Meiryo UI"/>
      <family val="3"/>
      <charset val="128"/>
    </font>
    <font>
      <sz val="11"/>
      <color rgb="FF1D2129"/>
      <name val="Meiryo UI"/>
      <family val="3"/>
      <charset val="128"/>
    </font>
    <font>
      <sz val="11"/>
      <color theme="1"/>
      <name val="Meiryo UI"/>
      <family val="3"/>
      <charset val="128"/>
    </font>
    <font>
      <u/>
      <sz val="11"/>
      <color indexed="12"/>
      <name val="Meiryo UI"/>
      <family val="3"/>
      <charset val="128"/>
    </font>
    <font>
      <sz val="9"/>
      <color theme="1"/>
      <name val="Meiryo UI"/>
      <family val="3"/>
      <charset val="128"/>
    </font>
    <font>
      <sz val="8"/>
      <color theme="1"/>
      <name val="Meiryo UI"/>
      <family val="3"/>
      <charset val="128"/>
    </font>
    <font>
      <sz val="11"/>
      <color theme="1"/>
      <name val="Meiryo UI"/>
      <family val="2"/>
      <charset val="128"/>
    </font>
    <font>
      <sz val="6"/>
      <name val="Tsukushi A Round Gothic Bold"/>
      <family val="3"/>
      <charset val="128"/>
    </font>
    <font>
      <b/>
      <sz val="11"/>
      <color theme="1"/>
      <name val="Meiryo UI"/>
      <family val="2"/>
      <charset val="128"/>
    </font>
    <font>
      <b/>
      <sz val="11"/>
      <name val="Meiryo UI"/>
      <family val="2"/>
      <charset val="128"/>
    </font>
  </fonts>
  <fills count="4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66"/>
        <bgColor indexed="64"/>
      </patternFill>
    </fill>
    <fill>
      <patternFill patternType="solid">
        <fgColor rgb="FF99FF66"/>
        <bgColor indexed="64"/>
      </patternFill>
    </fill>
    <fill>
      <patternFill patternType="solid">
        <fgColor rgb="FFCCFF99"/>
        <bgColor indexed="64"/>
      </patternFill>
    </fill>
    <fill>
      <patternFill patternType="solid">
        <fgColor rgb="FFFFFF00"/>
        <bgColor indexed="64"/>
      </patternFill>
    </fill>
  </fills>
  <borders count="20">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tint="-0.14996795556505021"/>
      </bottom>
      <diagonal/>
    </border>
    <border>
      <left/>
      <right style="thin">
        <color theme="0" tint="-0.34998626667073579"/>
      </right>
      <top/>
      <bottom style="medium">
        <color theme="0" tint="-0.14996795556505021"/>
      </bottom>
      <diagonal/>
    </border>
    <border>
      <left/>
      <right style="thin">
        <color theme="0" tint="-0.14993743705557422"/>
      </right>
      <top style="medium">
        <color theme="0" tint="-0.14996795556505021"/>
      </top>
      <bottom style="medium">
        <color theme="0" tint="-0.14996795556505021"/>
      </bottom>
      <diagonal/>
    </border>
  </borders>
  <cellStyleXfs count="54">
    <xf numFmtId="0" fontId="0" fillId="0" borderId="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2" fillId="0" borderId="0"/>
    <xf numFmtId="177" fontId="1" fillId="0" borderId="3" applyFont="0" applyFill="0" applyAlignment="0" applyProtection="0"/>
    <xf numFmtId="0" fontId="16" fillId="0" borderId="0" applyNumberFormat="0" applyFill="0" applyBorder="0" applyAlignment="0" applyProtection="0"/>
    <xf numFmtId="0" fontId="9" fillId="0" borderId="0" applyNumberFormat="0" applyFill="0" applyAlignment="0" applyProtection="0"/>
    <xf numFmtId="0" fontId="9" fillId="0" borderId="0" applyNumberFormat="0" applyFill="0" applyProtection="0">
      <alignment vertical="top"/>
    </xf>
    <xf numFmtId="0" fontId="1" fillId="0" borderId="0" applyNumberFormat="0" applyFill="0" applyProtection="0">
      <alignment horizontal="right" indent="1"/>
    </xf>
    <xf numFmtId="179" fontId="1" fillId="0" borderId="3">
      <alignment horizontal="center" vertical="center"/>
    </xf>
    <xf numFmtId="178" fontId="1" fillId="0" borderId="2" applyFill="0">
      <alignment horizontal="center" vertical="center"/>
    </xf>
    <xf numFmtId="0" fontId="1" fillId="0" borderId="2" applyFill="0">
      <alignment horizontal="center" vertical="center"/>
    </xf>
    <xf numFmtId="0" fontId="1" fillId="0" borderId="2" applyFill="0">
      <alignment horizontal="left" vertical="center" indent="2"/>
    </xf>
    <xf numFmtId="0" fontId="7" fillId="0" borderId="0" applyNumberForma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0" fillId="0" borderId="0" applyNumberFormat="0" applyFill="0" applyBorder="0" applyAlignment="0" applyProtection="0"/>
    <xf numFmtId="0" fontId="8" fillId="13" borderId="0" applyNumberFormat="0" applyBorder="0" applyAlignment="0" applyProtection="0"/>
    <xf numFmtId="0" fontId="3" fillId="14" borderId="0" applyNumberFormat="0" applyBorder="0" applyAlignment="0" applyProtection="0"/>
    <xf numFmtId="0" fontId="14" fillId="15" borderId="0" applyNumberFormat="0" applyBorder="0" applyAlignment="0" applyProtection="0"/>
    <xf numFmtId="0" fontId="12" fillId="16" borderId="11" applyNumberFormat="0" applyAlignment="0" applyProtection="0"/>
    <xf numFmtId="0" fontId="15" fillId="17" borderId="12" applyNumberFormat="0" applyAlignment="0" applyProtection="0"/>
    <xf numFmtId="0" fontId="4" fillId="17" borderId="11" applyNumberFormat="0" applyAlignment="0" applyProtection="0"/>
    <xf numFmtId="0" fontId="13" fillId="0" borderId="13" applyNumberFormat="0" applyFill="0" applyAlignment="0" applyProtection="0"/>
    <xf numFmtId="0" fontId="5" fillId="18" borderId="14" applyNumberFormat="0" applyAlignment="0" applyProtection="0"/>
    <xf numFmtId="0" fontId="18" fillId="0" borderId="0" applyNumberFormat="0" applyFill="0" applyBorder="0" applyAlignment="0" applyProtection="0"/>
    <xf numFmtId="0" fontId="1" fillId="19" borderId="15" applyNumberFormat="0" applyFont="0" applyAlignment="0" applyProtection="0"/>
    <xf numFmtId="0" fontId="6" fillId="0" borderId="0" applyNumberFormat="0" applyFill="0" applyBorder="0" applyAlignment="0" applyProtection="0"/>
    <xf numFmtId="0" fontId="17" fillId="0" borderId="16" applyNumberFormat="0" applyFill="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147">
    <xf numFmtId="0" fontId="0" fillId="0" borderId="0" xfId="0"/>
    <xf numFmtId="0" fontId="0" fillId="0" borderId="0" xfId="0" applyAlignment="1">
      <alignment vertical="center"/>
    </xf>
    <xf numFmtId="0" fontId="0" fillId="0" borderId="0" xfId="0" applyAlignment="1">
      <alignment horizontal="center"/>
    </xf>
    <xf numFmtId="0" fontId="0" fillId="0" borderId="3" xfId="0"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2" fillId="0" borderId="0" xfId="3"/>
    <xf numFmtId="0" fontId="2" fillId="0" borderId="0" xfId="3" applyAlignment="1">
      <alignment wrapText="1"/>
    </xf>
    <xf numFmtId="0" fontId="0" fillId="0" borderId="0" xfId="0" applyAlignment="1">
      <alignment wrapText="1"/>
    </xf>
    <xf numFmtId="0" fontId="16" fillId="0" borderId="0" xfId="5" applyAlignment="1">
      <alignment horizontal="left"/>
    </xf>
    <xf numFmtId="0" fontId="9" fillId="0" borderId="0" xfId="6"/>
    <xf numFmtId="0" fontId="9" fillId="0" borderId="0" xfId="7">
      <alignment vertical="top"/>
    </xf>
    <xf numFmtId="0" fontId="1" fillId="7" borderId="2" xfId="11" applyFill="1">
      <alignment horizontal="center" vertical="center"/>
    </xf>
    <xf numFmtId="0" fontId="1" fillId="2" borderId="2" xfId="11" applyFill="1">
      <alignment horizontal="center" vertical="center"/>
    </xf>
    <xf numFmtId="0" fontId="1" fillId="8" borderId="2" xfId="11" applyFill="1">
      <alignment horizontal="center" vertical="center"/>
    </xf>
    <xf numFmtId="0" fontId="1" fillId="3" borderId="2" xfId="11" applyFill="1">
      <alignment horizontal="center" vertical="center"/>
    </xf>
    <xf numFmtId="0" fontId="1" fillId="5" borderId="2" xfId="11" applyFill="1">
      <alignment horizontal="center" vertical="center"/>
    </xf>
    <xf numFmtId="0" fontId="1" fillId="10" borderId="2" xfId="11" applyFill="1">
      <alignment horizontal="center" vertical="center"/>
    </xf>
    <xf numFmtId="0" fontId="1" fillId="4" borderId="2" xfId="11" applyFill="1">
      <alignment horizontal="center" vertical="center"/>
    </xf>
    <xf numFmtId="0" fontId="1" fillId="9" borderId="2" xfId="11" applyFill="1">
      <alignment horizontal="center" vertical="center"/>
    </xf>
    <xf numFmtId="0" fontId="1" fillId="2" borderId="2" xfId="12" applyFill="1">
      <alignment horizontal="left" vertical="center" indent="2"/>
    </xf>
    <xf numFmtId="0" fontId="1" fillId="3" borderId="2" xfId="12" applyFill="1">
      <alignment horizontal="left" vertical="center" indent="2"/>
    </xf>
    <xf numFmtId="0" fontId="1" fillId="10" borderId="2" xfId="12" applyFill="1">
      <alignment horizontal="left" vertical="center" indent="2"/>
    </xf>
    <xf numFmtId="0" fontId="0" fillId="0" borderId="10" xfId="0" applyBorder="1"/>
    <xf numFmtId="0" fontId="19" fillId="0" borderId="0" xfId="0" applyFont="1" applyAlignment="1">
      <alignment horizontal="left"/>
    </xf>
    <xf numFmtId="0" fontId="20" fillId="0" borderId="0" xfId="0" applyFont="1"/>
    <xf numFmtId="0" fontId="20" fillId="0" borderId="0" xfId="0" applyFont="1" applyAlignment="1">
      <alignment horizontal="center"/>
    </xf>
    <xf numFmtId="0" fontId="20" fillId="0" borderId="0" xfId="0" applyFont="1" applyAlignment="1">
      <alignment horizontal="center" vertical="center"/>
    </xf>
    <xf numFmtId="0" fontId="21" fillId="0" borderId="0" xfId="0" applyFont="1"/>
    <xf numFmtId="0" fontId="20" fillId="0" borderId="0" xfId="1" applyFont="1" applyProtection="1">
      <alignment vertical="top"/>
    </xf>
    <xf numFmtId="0" fontId="23" fillId="12" borderId="1" xfId="0" applyFont="1" applyFill="1" applyBorder="1" applyAlignment="1">
      <alignment horizontal="left" vertical="center" indent="1"/>
    </xf>
    <xf numFmtId="0" fontId="23" fillId="12" borderId="1" xfId="0" applyFont="1" applyFill="1" applyBorder="1" applyAlignment="1">
      <alignment horizontal="center" vertical="center" wrapText="1"/>
    </xf>
    <xf numFmtId="0" fontId="24" fillId="11" borderId="8" xfId="0" applyFont="1" applyFill="1" applyBorder="1" applyAlignment="1">
      <alignment horizontal="center" vertical="center" shrinkToFit="1"/>
    </xf>
    <xf numFmtId="0" fontId="17" fillId="7" borderId="2" xfId="0" applyFont="1" applyFill="1" applyBorder="1" applyAlignment="1">
      <alignment horizontal="left" vertical="center" indent="1"/>
    </xf>
    <xf numFmtId="9" fontId="25" fillId="7" borderId="2" xfId="2" applyFont="1" applyFill="1" applyBorder="1" applyAlignment="1">
      <alignment horizontal="center" vertical="center"/>
    </xf>
    <xf numFmtId="0" fontId="25" fillId="0" borderId="2" xfId="0" applyFont="1" applyBorder="1" applyAlignment="1">
      <alignment horizontal="center" vertical="center"/>
    </xf>
    <xf numFmtId="9" fontId="25" fillId="2" borderId="2" xfId="2" applyFont="1" applyFill="1" applyBorder="1" applyAlignment="1">
      <alignment horizontal="center" vertical="center"/>
    </xf>
    <xf numFmtId="0" fontId="17" fillId="8" borderId="2" xfId="0" applyFont="1" applyFill="1" applyBorder="1" applyAlignment="1">
      <alignment horizontal="left" vertical="center" indent="1"/>
    </xf>
    <xf numFmtId="9" fontId="25" fillId="8" borderId="2" xfId="2" applyFont="1" applyFill="1" applyBorder="1" applyAlignment="1">
      <alignment horizontal="center" vertical="center"/>
    </xf>
    <xf numFmtId="9" fontId="25" fillId="3" borderId="2" xfId="2" applyFont="1" applyFill="1" applyBorder="1" applyAlignment="1">
      <alignment horizontal="center" vertical="center"/>
    </xf>
    <xf numFmtId="0" fontId="17" fillId="5" borderId="2" xfId="0" applyFont="1" applyFill="1" applyBorder="1" applyAlignment="1">
      <alignment horizontal="left" vertical="center" indent="1"/>
    </xf>
    <xf numFmtId="9" fontId="25" fillId="5" borderId="2" xfId="2" applyFont="1" applyFill="1" applyBorder="1" applyAlignment="1">
      <alignment horizontal="center" vertical="center"/>
    </xf>
    <xf numFmtId="9" fontId="25" fillId="10" borderId="2" xfId="2" applyFont="1" applyFill="1" applyBorder="1" applyAlignment="1">
      <alignment horizontal="center" vertical="center"/>
    </xf>
    <xf numFmtId="0" fontId="17" fillId="4" borderId="2" xfId="0" applyFont="1" applyFill="1" applyBorder="1" applyAlignment="1">
      <alignment horizontal="left" vertical="center" indent="1"/>
    </xf>
    <xf numFmtId="9" fontId="25" fillId="4" borderId="2" xfId="2" applyFont="1" applyFill="1" applyBorder="1" applyAlignment="1">
      <alignment horizontal="center" vertical="center"/>
    </xf>
    <xf numFmtId="9" fontId="25" fillId="9" borderId="2" xfId="2" applyFont="1" applyFill="1" applyBorder="1" applyAlignment="1">
      <alignment horizontal="center" vertical="center"/>
    </xf>
    <xf numFmtId="0" fontId="27" fillId="0" borderId="0" xfId="0" applyFont="1" applyAlignment="1">
      <alignment vertical="top"/>
    </xf>
    <xf numFmtId="0" fontId="27" fillId="0" borderId="0" xfId="0" applyFont="1"/>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vertical="top"/>
    </xf>
    <xf numFmtId="0" fontId="31" fillId="0" borderId="0" xfId="0" applyFont="1" applyAlignment="1">
      <alignment vertical="top"/>
    </xf>
    <xf numFmtId="0" fontId="27" fillId="0" borderId="0" xfId="0" applyFont="1" applyAlignment="1">
      <alignment horizontal="left" vertical="top"/>
    </xf>
    <xf numFmtId="0" fontId="32" fillId="0" borderId="0" xfId="0" applyFont="1" applyAlignment="1">
      <alignment vertical="center"/>
    </xf>
    <xf numFmtId="0" fontId="33" fillId="0" borderId="0" xfId="0" applyFont="1"/>
    <xf numFmtId="0" fontId="34" fillId="0" borderId="0" xfId="0" applyFont="1" applyAlignment="1">
      <alignment horizontal="left" vertical="top" wrapText="1" indent="1"/>
    </xf>
    <xf numFmtId="0" fontId="35" fillId="0" borderId="0" xfId="0" applyFont="1" applyAlignment="1">
      <alignment vertical="top" wrapText="1"/>
    </xf>
    <xf numFmtId="0" fontId="36" fillId="0" borderId="0" xfId="1" applyFont="1" applyAlignment="1" applyProtection="1">
      <alignment horizontal="left" vertical="top"/>
    </xf>
    <xf numFmtId="178" fontId="0" fillId="7" borderId="2" xfId="0" applyNumberFormat="1" applyFill="1" applyBorder="1" applyAlignment="1">
      <alignment horizontal="center" vertical="center"/>
    </xf>
    <xf numFmtId="178" fontId="25" fillId="7" borderId="2" xfId="0" applyNumberFormat="1" applyFont="1" applyFill="1" applyBorder="1" applyAlignment="1">
      <alignment horizontal="center" vertical="center"/>
    </xf>
    <xf numFmtId="178" fontId="1" fillId="2" borderId="2" xfId="10" applyFill="1">
      <alignment horizontal="center" vertical="center"/>
    </xf>
    <xf numFmtId="178" fontId="0" fillId="8" borderId="2" xfId="0" applyNumberFormat="1" applyFill="1" applyBorder="1" applyAlignment="1">
      <alignment horizontal="center" vertical="center"/>
    </xf>
    <xf numFmtId="178" fontId="25" fillId="8" borderId="2" xfId="0" applyNumberFormat="1" applyFont="1" applyFill="1" applyBorder="1" applyAlignment="1">
      <alignment horizontal="center" vertical="center"/>
    </xf>
    <xf numFmtId="178" fontId="1" fillId="3" borderId="2" xfId="10" applyFill="1">
      <alignment horizontal="center" vertical="center"/>
    </xf>
    <xf numFmtId="178" fontId="0" fillId="5" borderId="2" xfId="0" applyNumberFormat="1" applyFill="1" applyBorder="1" applyAlignment="1">
      <alignment horizontal="center" vertical="center"/>
    </xf>
    <xf numFmtId="178" fontId="25" fillId="5" borderId="2" xfId="0" applyNumberFormat="1" applyFont="1" applyFill="1" applyBorder="1" applyAlignment="1">
      <alignment horizontal="center" vertical="center"/>
    </xf>
    <xf numFmtId="178" fontId="1" fillId="10" borderId="2" xfId="10" applyFill="1">
      <alignment horizontal="center" vertical="center"/>
    </xf>
    <xf numFmtId="178" fontId="0" fillId="4" borderId="2" xfId="0" applyNumberFormat="1" applyFill="1" applyBorder="1" applyAlignment="1">
      <alignment horizontal="center" vertical="center"/>
    </xf>
    <xf numFmtId="178" fontId="25" fillId="4" borderId="2" xfId="0" applyNumberFormat="1" applyFont="1" applyFill="1" applyBorder="1" applyAlignment="1">
      <alignment horizontal="center" vertical="center"/>
    </xf>
    <xf numFmtId="178" fontId="1" fillId="9" borderId="2" xfId="10" applyFill="1">
      <alignment horizontal="center" vertical="center"/>
    </xf>
    <xf numFmtId="180" fontId="22" fillId="6" borderId="6" xfId="0" applyNumberFormat="1" applyFont="1" applyFill="1" applyBorder="1" applyAlignment="1">
      <alignment horizontal="center" vertical="center"/>
    </xf>
    <xf numFmtId="180" fontId="22" fillId="6" borderId="0" xfId="0" applyNumberFormat="1" applyFont="1" applyFill="1" applyAlignment="1">
      <alignment horizontal="center" vertical="center"/>
    </xf>
    <xf numFmtId="180" fontId="22" fillId="6" borderId="7" xfId="0" applyNumberFormat="1" applyFont="1" applyFill="1" applyBorder="1" applyAlignment="1">
      <alignment horizontal="center" vertical="center"/>
    </xf>
    <xf numFmtId="0" fontId="0" fillId="2" borderId="2" xfId="12" applyFont="1" applyFill="1">
      <alignment horizontal="left" vertical="center" indent="2"/>
    </xf>
    <xf numFmtId="0" fontId="0" fillId="10" borderId="2" xfId="12" applyFont="1" applyFill="1">
      <alignment horizontal="left" vertical="center" indent="2"/>
    </xf>
    <xf numFmtId="0" fontId="0" fillId="3" borderId="2" xfId="12" applyFont="1" applyFill="1">
      <alignment horizontal="left" vertical="center" indent="2"/>
    </xf>
    <xf numFmtId="0" fontId="0" fillId="9" borderId="2" xfId="12" applyFont="1" applyFill="1">
      <alignment horizontal="left" vertical="center" indent="2"/>
    </xf>
    <xf numFmtId="0" fontId="1" fillId="44" borderId="2" xfId="11" applyFill="1">
      <alignment horizontal="center" vertical="center"/>
    </xf>
    <xf numFmtId="9" fontId="25" fillId="44" borderId="2" xfId="2" applyFont="1" applyFill="1" applyBorder="1" applyAlignment="1">
      <alignment horizontal="center" vertical="center"/>
    </xf>
    <xf numFmtId="0" fontId="0" fillId="44" borderId="2" xfId="12" applyFont="1" applyFill="1">
      <alignment horizontal="left" vertical="center" indent="2"/>
    </xf>
    <xf numFmtId="178" fontId="1" fillId="44" borderId="2" xfId="10" applyFill="1">
      <alignment horizontal="center" vertical="center"/>
    </xf>
    <xf numFmtId="0" fontId="17" fillId="45" borderId="2" xfId="0" applyFont="1" applyFill="1" applyBorder="1" applyAlignment="1">
      <alignment horizontal="left" vertical="center" indent="1"/>
    </xf>
    <xf numFmtId="0" fontId="1" fillId="45" borderId="2" xfId="11" applyFill="1">
      <alignment horizontal="center" vertical="center"/>
    </xf>
    <xf numFmtId="9" fontId="25" fillId="45" borderId="2" xfId="2" applyFont="1" applyFill="1" applyBorder="1" applyAlignment="1">
      <alignment horizontal="center" vertical="center"/>
    </xf>
    <xf numFmtId="178" fontId="0" fillId="45" borderId="2" xfId="0" applyNumberFormat="1" applyFill="1" applyBorder="1" applyAlignment="1">
      <alignment horizontal="center" vertical="center"/>
    </xf>
    <xf numFmtId="178" fontId="25" fillId="45" borderId="2" xfId="0" applyNumberFormat="1" applyFont="1" applyFill="1" applyBorder="1" applyAlignment="1">
      <alignment horizontal="center" vertical="center"/>
    </xf>
    <xf numFmtId="0" fontId="17" fillId="46" borderId="2" xfId="0" applyFont="1" applyFill="1" applyBorder="1" applyAlignment="1">
      <alignment horizontal="left" vertical="center" indent="1"/>
    </xf>
    <xf numFmtId="0" fontId="1" fillId="46" borderId="2" xfId="11" applyFill="1">
      <alignment horizontal="center" vertical="center"/>
    </xf>
    <xf numFmtId="9" fontId="25" fillId="46" borderId="2" xfId="2" applyFont="1" applyFill="1" applyBorder="1" applyAlignment="1">
      <alignment horizontal="center" vertical="center"/>
    </xf>
    <xf numFmtId="178" fontId="0" fillId="46" borderId="2" xfId="0" applyNumberFormat="1" applyFill="1" applyBorder="1" applyAlignment="1">
      <alignment horizontal="center" vertical="center"/>
    </xf>
    <xf numFmtId="178" fontId="25" fillId="46" borderId="2" xfId="0" applyNumberFormat="1" applyFont="1" applyFill="1" applyBorder="1" applyAlignment="1">
      <alignment horizontal="center" vertical="center"/>
    </xf>
    <xf numFmtId="0" fontId="0" fillId="47" borderId="2" xfId="12" applyFont="1" applyFill="1">
      <alignment horizontal="left" vertical="center" indent="2"/>
    </xf>
    <xf numFmtId="0" fontId="1" fillId="47" borderId="2" xfId="11" applyFill="1">
      <alignment horizontal="center" vertical="center"/>
    </xf>
    <xf numFmtId="9" fontId="25" fillId="47" borderId="2" xfId="2" applyFont="1" applyFill="1" applyBorder="1" applyAlignment="1">
      <alignment horizontal="center" vertical="center"/>
    </xf>
    <xf numFmtId="178" fontId="1" fillId="47" borderId="2" xfId="10" applyFill="1">
      <alignment horizontal="center" vertical="center"/>
    </xf>
    <xf numFmtId="0" fontId="2" fillId="0" borderId="0" xfId="3" applyAlignment="1">
      <alignment horizontal="left" vertical="center" indent="1"/>
    </xf>
    <xf numFmtId="0" fontId="0" fillId="3" borderId="2" xfId="12" applyFont="1" applyFill="1" applyAlignment="1">
      <alignment horizontal="left" vertical="center" indent="1"/>
    </xf>
    <xf numFmtId="178" fontId="1" fillId="3" borderId="2" xfId="10" applyFill="1" applyAlignment="1">
      <alignment horizontal="left" vertical="center" indent="1"/>
    </xf>
    <xf numFmtId="0" fontId="25" fillId="0" borderId="2" xfId="0" applyFont="1" applyBorder="1" applyAlignment="1">
      <alignment horizontal="left" vertical="center" indent="1"/>
    </xf>
    <xf numFmtId="0" fontId="0" fillId="0" borderId="9" xfId="0" applyBorder="1" applyAlignment="1">
      <alignment horizontal="left" vertical="center" indent="1"/>
    </xf>
    <xf numFmtId="0" fontId="0" fillId="0" borderId="0" xfId="0" applyAlignment="1">
      <alignment horizontal="left" vertical="center" indent="1"/>
    </xf>
    <xf numFmtId="0" fontId="0" fillId="3" borderId="2" xfId="11" applyFont="1" applyFill="1">
      <alignment horizontal="center" vertical="center"/>
    </xf>
    <xf numFmtId="0" fontId="0" fillId="44" borderId="2" xfId="11" applyFont="1" applyFill="1">
      <alignment horizontal="center" vertical="center"/>
    </xf>
    <xf numFmtId="178" fontId="0" fillId="2" borderId="2" xfId="10" applyFont="1" applyFill="1">
      <alignment horizontal="center" vertical="center"/>
    </xf>
    <xf numFmtId="178" fontId="0" fillId="3" borderId="2" xfId="10" applyFont="1" applyFill="1">
      <alignment horizontal="center" vertical="center"/>
    </xf>
    <xf numFmtId="178" fontId="38" fillId="3" borderId="2" xfId="10" applyFont="1" applyFill="1">
      <alignment horizontal="center" vertical="center"/>
    </xf>
    <xf numFmtId="178" fontId="0" fillId="10" borderId="2" xfId="10" applyFont="1" applyFill="1">
      <alignment horizontal="center" vertical="center"/>
    </xf>
    <xf numFmtId="178" fontId="37" fillId="10" borderId="2" xfId="10" applyFont="1" applyFill="1">
      <alignment horizontal="center" vertical="center"/>
    </xf>
    <xf numFmtId="0" fontId="39" fillId="3" borderId="2" xfId="11" applyFont="1" applyFill="1">
      <alignment horizontal="center" vertical="center"/>
    </xf>
    <xf numFmtId="0" fontId="0" fillId="3" borderId="2" xfId="12" applyFont="1" applyFill="1" applyAlignment="1">
      <alignment horizontal="right" vertical="center"/>
    </xf>
    <xf numFmtId="0" fontId="24" fillId="11" borderId="17" xfId="0" applyFont="1" applyFill="1" applyBorder="1" applyAlignment="1">
      <alignment horizontal="center" vertical="center" shrinkToFit="1"/>
    </xf>
    <xf numFmtId="0" fontId="24" fillId="11" borderId="18" xfId="0" applyFont="1" applyFill="1" applyBorder="1" applyAlignment="1">
      <alignment horizontal="center" vertical="center" shrinkToFit="1"/>
    </xf>
    <xf numFmtId="0" fontId="0" fillId="0" borderId="2" xfId="0" applyBorder="1" applyAlignment="1">
      <alignment vertical="center"/>
    </xf>
    <xf numFmtId="0" fontId="0" fillId="0" borderId="19" xfId="0" applyBorder="1" applyAlignment="1">
      <alignment vertical="center"/>
    </xf>
    <xf numFmtId="0" fontId="0" fillId="0" borderId="2" xfId="0" applyBorder="1" applyAlignment="1">
      <alignment horizontal="right" vertical="center"/>
    </xf>
    <xf numFmtId="0" fontId="0" fillId="0" borderId="2" xfId="0" applyBorder="1" applyAlignment="1">
      <alignment horizontal="left" vertical="center" indent="1"/>
    </xf>
    <xf numFmtId="0" fontId="0" fillId="0" borderId="19" xfId="0" applyBorder="1" applyAlignment="1">
      <alignment horizontal="left" vertical="center" indent="1"/>
    </xf>
    <xf numFmtId="14" fontId="0" fillId="0" borderId="0" xfId="0" applyNumberFormat="1" applyAlignment="1">
      <alignment vertical="center" wrapText="1"/>
    </xf>
    <xf numFmtId="0" fontId="1" fillId="0" borderId="0" xfId="8" applyAlignment="1"/>
    <xf numFmtId="0" fontId="1" fillId="0" borderId="7" xfId="8" applyBorder="1" applyAlignment="1"/>
    <xf numFmtId="0" fontId="0" fillId="2" borderId="2" xfId="11" applyFont="1" applyFill="1">
      <alignment horizontal="center" vertical="center"/>
    </xf>
    <xf numFmtId="0" fontId="0" fillId="10" borderId="2" xfId="11" applyFont="1" applyFill="1">
      <alignment horizontal="center" vertical="center"/>
    </xf>
    <xf numFmtId="0" fontId="1" fillId="48" borderId="2" xfId="11" applyFill="1">
      <alignment horizontal="center" vertical="center"/>
    </xf>
    <xf numFmtId="9" fontId="25" fillId="48" borderId="2" xfId="2" applyFont="1" applyFill="1" applyBorder="1" applyAlignment="1">
      <alignment horizontal="center" vertical="center"/>
    </xf>
    <xf numFmtId="178" fontId="1" fillId="48" borderId="2" xfId="10" applyFill="1">
      <alignment horizontal="center" vertical="center"/>
    </xf>
    <xf numFmtId="0" fontId="41" fillId="48" borderId="2" xfId="12" applyFont="1" applyFill="1">
      <alignment horizontal="left" vertical="center" indent="2"/>
    </xf>
    <xf numFmtId="0" fontId="1" fillId="0" borderId="0" xfId="8">
      <alignment horizontal="right" indent="1"/>
    </xf>
    <xf numFmtId="0" fontId="11" fillId="7" borderId="2" xfId="1" applyFill="1" applyBorder="1" applyAlignment="1" applyProtection="1">
      <alignment horizontal="left" vertical="center" indent="1"/>
    </xf>
    <xf numFmtId="0" fontId="11" fillId="8" borderId="2" xfId="1" applyFill="1" applyBorder="1" applyAlignment="1" applyProtection="1">
      <alignment horizontal="left" vertical="center" indent="1"/>
    </xf>
    <xf numFmtId="0" fontId="11" fillId="5" borderId="2" xfId="1" applyFill="1" applyBorder="1" applyAlignment="1" applyProtection="1">
      <alignment horizontal="left" vertical="center" indent="1"/>
    </xf>
    <xf numFmtId="0" fontId="11" fillId="4" borderId="2" xfId="1" applyFill="1" applyBorder="1" applyAlignment="1" applyProtection="1">
      <alignment horizontal="left" vertical="center" indent="1"/>
    </xf>
    <xf numFmtId="0" fontId="11" fillId="45" borderId="2" xfId="1" applyFill="1" applyBorder="1" applyAlignment="1" applyProtection="1">
      <alignment horizontal="left" vertical="center" indent="1"/>
    </xf>
    <xf numFmtId="0" fontId="11" fillId="46" borderId="2" xfId="1" applyFill="1" applyBorder="1" applyAlignment="1" applyProtection="1">
      <alignment horizontal="left" vertical="center" indent="1"/>
    </xf>
    <xf numFmtId="0" fontId="11" fillId="48" borderId="2" xfId="1" applyFill="1" applyBorder="1" applyAlignment="1" applyProtection="1">
      <alignment horizontal="left" vertical="center" indent="2"/>
    </xf>
    <xf numFmtId="0" fontId="0" fillId="0" borderId="10" xfId="0" applyBorder="1" applyAlignment="1">
      <alignment horizontal="center" vertical="center"/>
    </xf>
    <xf numFmtId="14" fontId="0" fillId="6" borderId="6" xfId="0" applyNumberFormat="1" applyFill="1" applyBorder="1" applyAlignment="1">
      <alignment horizontal="left" vertical="center" wrapText="1" indent="1"/>
    </xf>
    <xf numFmtId="14" fontId="0" fillId="6" borderId="0" xfId="0" applyNumberFormat="1" applyFill="1" applyAlignment="1">
      <alignment horizontal="left" vertical="center" wrapText="1" indent="1"/>
    </xf>
    <xf numFmtId="14" fontId="0" fillId="6" borderId="7" xfId="0" applyNumberFormat="1" applyFill="1" applyBorder="1" applyAlignment="1">
      <alignment horizontal="left" vertical="center" wrapText="1" indent="1"/>
    </xf>
    <xf numFmtId="0" fontId="11" fillId="0" borderId="0" xfId="1" applyProtection="1">
      <alignment vertical="top"/>
    </xf>
    <xf numFmtId="0" fontId="11" fillId="0" borderId="0" xfId="1" applyAlignment="1" applyProtection="1"/>
    <xf numFmtId="9" fontId="42" fillId="10" borderId="2" xfId="2" applyFont="1" applyFill="1" applyBorder="1" applyAlignment="1">
      <alignment horizontal="center" vertical="center"/>
    </xf>
    <xf numFmtId="181" fontId="1" fillId="0" borderId="3" xfId="2" applyNumberFormat="1" applyBorder="1" applyAlignment="1">
      <alignment horizontal="center" vertical="center"/>
    </xf>
    <xf numFmtId="14" fontId="0" fillId="6" borderId="4" xfId="0" applyNumberFormat="1" applyFill="1" applyBorder="1" applyAlignment="1">
      <alignment horizontal="left" vertical="center" wrapText="1" indent="1"/>
    </xf>
    <xf numFmtId="14" fontId="0" fillId="6" borderId="1" xfId="0" applyNumberFormat="1" applyFill="1" applyBorder="1" applyAlignment="1">
      <alignment horizontal="left" vertical="center" wrapText="1" indent="1"/>
    </xf>
    <xf numFmtId="14" fontId="0" fillId="6" borderId="5" xfId="0" applyNumberFormat="1" applyFill="1" applyBorder="1" applyAlignment="1">
      <alignment horizontal="left" vertical="center" wrapText="1" indent="1"/>
    </xf>
    <xf numFmtId="0" fontId="1" fillId="0" borderId="0" xfId="8">
      <alignment horizontal="right" indent="1"/>
    </xf>
    <xf numFmtId="0" fontId="1" fillId="0" borderId="7" xfId="8" applyBorder="1">
      <alignment horizontal="right" indent="1"/>
    </xf>
  </cellXfs>
  <cellStyles count="54">
    <cellStyle name="20% - アクセント 1" xfId="31" builtinId="30" customBuiltin="1"/>
    <cellStyle name="20% - アクセント 2" xfId="35" builtinId="34" customBuiltin="1"/>
    <cellStyle name="20% - アクセント 3" xfId="39" builtinId="38" customBuiltin="1"/>
    <cellStyle name="20% - アクセント 4" xfId="43" builtinId="42" customBuiltin="1"/>
    <cellStyle name="20% - アクセント 5" xfId="47" builtinId="46" customBuiltin="1"/>
    <cellStyle name="20% - アクセント 6" xfId="51" builtinId="50" customBuiltin="1"/>
    <cellStyle name="40% - アクセント 1" xfId="32" builtinId="31" customBuiltin="1"/>
    <cellStyle name="40% - アクセント 2" xfId="36" builtinId="35" customBuiltin="1"/>
    <cellStyle name="40% - アクセント 3" xfId="40" builtinId="39" customBuiltin="1"/>
    <cellStyle name="40% - アクセント 4" xfId="44" builtinId="43" customBuiltin="1"/>
    <cellStyle name="40% - アクセント 5" xfId="48" builtinId="47" customBuiltin="1"/>
    <cellStyle name="40% - アクセント 6" xfId="52" builtinId="51" customBuiltin="1"/>
    <cellStyle name="60% - アクセント 1" xfId="33" builtinId="32" customBuiltin="1"/>
    <cellStyle name="60% - アクセント 2" xfId="37" builtinId="36" customBuiltin="1"/>
    <cellStyle name="60% - アクセント 3" xfId="41" builtinId="40" customBuiltin="1"/>
    <cellStyle name="60% - アクセント 4" xfId="45" builtinId="44" customBuiltin="1"/>
    <cellStyle name="60% - アクセント 5" xfId="49" builtinId="48" customBuiltin="1"/>
    <cellStyle name="60% - アクセント 6" xfId="53" builtinId="52" customBuiltin="1"/>
    <cellStyle name="z_非表示_テキスト" xfId="3" xr:uid="{26E66EE6-E33F-4D77-BAE4-0FB4F5BBF673}"/>
    <cellStyle name="アクセント 1" xfId="30" builtinId="29" customBuiltin="1"/>
    <cellStyle name="アクセント 2" xfId="34" builtinId="33" customBuiltin="1"/>
    <cellStyle name="アクセント 3" xfId="38" builtinId="37" customBuiltin="1"/>
    <cellStyle name="アクセント 4" xfId="42" builtinId="41" customBuiltin="1"/>
    <cellStyle name="アクセント 5" xfId="46" builtinId="45" customBuiltin="1"/>
    <cellStyle name="アクセント 6" xfId="50" builtinId="49" customBuiltin="1"/>
    <cellStyle name="タイトル" xfId="5" builtinId="15" customBuiltin="1"/>
    <cellStyle name="タスク" xfId="12" xr:uid="{6391D789-272B-4DD2-9BF3-2CDCF610FA41}"/>
    <cellStyle name="チェック セル" xfId="25" builtinId="23" customBuiltin="1"/>
    <cellStyle name="どちらでもない" xfId="20" builtinId="28" customBuiltin="1"/>
    <cellStyle name="パーセント" xfId="2" builtinId="5" customBuiltin="1"/>
    <cellStyle name="ハイパーリンク" xfId="1" builtinId="8" customBuiltin="1"/>
    <cellStyle name="プロジェクトの開始" xfId="9" xr:uid="{8EB8A09A-C31C-40A3-B2C1-9449520178B8}"/>
    <cellStyle name="メモ" xfId="27" builtinId="10" customBuiltin="1"/>
    <cellStyle name="リンク セル" xfId="24" builtinId="24" customBuiltin="1"/>
    <cellStyle name="悪い" xfId="19" builtinId="27" customBuiltin="1"/>
    <cellStyle name="計算" xfId="23" builtinId="22" customBuiltin="1"/>
    <cellStyle name="警告文" xfId="26" builtinId="11" customBuiltin="1"/>
    <cellStyle name="桁区切り" xfId="14" builtinId="6" customBuiltin="1"/>
    <cellStyle name="桁区切り [0.00]" xfId="4" builtinId="3" customBuiltin="1"/>
    <cellStyle name="見出し 1" xfId="6" builtinId="16" customBuiltin="1"/>
    <cellStyle name="見出し 2" xfId="7" builtinId="17" customBuiltin="1"/>
    <cellStyle name="見出し 3" xfId="8" builtinId="18" customBuiltin="1"/>
    <cellStyle name="見出し 4" xfId="17" builtinId="19" customBuiltin="1"/>
    <cellStyle name="集計" xfId="29" builtinId="25" customBuiltin="1"/>
    <cellStyle name="出力" xfId="22" builtinId="21" customBuiltin="1"/>
    <cellStyle name="説明文" xfId="28" builtinId="53" customBuiltin="1"/>
    <cellStyle name="通貨" xfId="16" builtinId="7" customBuiltin="1"/>
    <cellStyle name="通貨 [0.00]" xfId="15" builtinId="4" customBuiltin="1"/>
    <cellStyle name="日付" xfId="10" xr:uid="{229918B6-DD13-4F5A-97B9-305F7E002AA3}"/>
    <cellStyle name="入力" xfId="21" builtinId="20" customBuiltin="1"/>
    <cellStyle name="標準" xfId="0" builtinId="0" customBuiltin="1"/>
    <cellStyle name="表示済みのハイパーリンク" xfId="13" builtinId="9" customBuiltin="1"/>
    <cellStyle name="名前" xfId="11" xr:uid="{B2D3C1EE-6B41-4801-AAFC-C2274E49E503}"/>
    <cellStyle name="良い" xfId="18" builtinId="26" customBuiltin="1"/>
  </cellStyles>
  <dxfs count="45">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作業リスト" pivot="0" count="9" xr9:uid="{00000000-0011-0000-FFFF-FFFF00000000}">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CFF99"/>
      <color rgb="FF99FF66"/>
      <color rgb="FFFFFF66"/>
      <color rgb="FFFFFF99"/>
      <color rgb="FF215881"/>
      <color rgb="FF42648A"/>
      <color rgb="FF969696"/>
      <color rgb="FFC0C0C0"/>
      <color rgb="FF427FC2"/>
      <color rgb="FF4467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画像 1" descr="Vertex42 ロゴ">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topLeftCell="A12" zoomScaleNormal="100" workbookViewId="0">
      <selection activeCell="A24" sqref="A24"/>
    </sheetView>
  </sheetViews>
  <sheetFormatPr baseColWidth="10" defaultColWidth="9" defaultRowHeight="15"/>
  <cols>
    <col min="1" max="1" width="87" style="46" customWidth="1"/>
    <col min="2" max="16384" width="9" style="47"/>
  </cols>
  <sheetData>
    <row r="1" spans="1:2" ht="46.5" customHeight="1"/>
    <row r="2" spans="1:2" s="49" customFormat="1" ht="18">
      <c r="A2" s="48" t="s">
        <v>20</v>
      </c>
      <c r="B2" s="48"/>
    </row>
    <row r="3" spans="1:2" s="52" customFormat="1" ht="27" customHeight="1">
      <c r="A3" s="50" t="s">
        <v>21</v>
      </c>
      <c r="B3" s="51"/>
    </row>
    <row r="4" spans="1:2" s="54" customFormat="1" ht="27">
      <c r="A4" s="53" t="s">
        <v>22</v>
      </c>
    </row>
    <row r="5" spans="1:2" ht="61.5" customHeight="1">
      <c r="A5" s="55" t="s">
        <v>23</v>
      </c>
    </row>
    <row r="6" spans="1:2" ht="26.25" customHeight="1">
      <c r="A6" s="53" t="s">
        <v>24</v>
      </c>
    </row>
    <row r="7" spans="1:2" s="46" customFormat="1" ht="198" customHeight="1">
      <c r="A7" s="56" t="s">
        <v>35</v>
      </c>
    </row>
    <row r="8" spans="1:2" s="54" customFormat="1" ht="27">
      <c r="A8" s="53" t="s">
        <v>25</v>
      </c>
    </row>
    <row r="9" spans="1:2" ht="51">
      <c r="A9" s="55" t="s">
        <v>26</v>
      </c>
    </row>
    <row r="10" spans="1:2" s="46" customFormat="1" ht="28" customHeight="1">
      <c r="A10" s="57" t="s">
        <v>27</v>
      </c>
    </row>
    <row r="11" spans="1:2" s="54" customFormat="1" ht="27">
      <c r="A11" s="53" t="s">
        <v>28</v>
      </c>
    </row>
    <row r="12" spans="1:2" ht="34">
      <c r="A12" s="55" t="s">
        <v>29</v>
      </c>
    </row>
    <row r="13" spans="1:2" s="46" customFormat="1" ht="28" customHeight="1">
      <c r="A13" s="57" t="s">
        <v>30</v>
      </c>
    </row>
    <row r="14" spans="1:2" s="54" customFormat="1" ht="27">
      <c r="A14" s="53" t="s">
        <v>31</v>
      </c>
    </row>
    <row r="15" spans="1:2" ht="64.5" customHeight="1">
      <c r="A15" s="55" t="s">
        <v>32</v>
      </c>
    </row>
    <row r="16" spans="1:2" ht="51">
      <c r="A16" s="55" t="s">
        <v>33</v>
      </c>
    </row>
  </sheetData>
  <phoneticPr fontId="26"/>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rowBreaks count="1" manualBreakCount="1">
    <brk id="15" max="16383" man="1"/>
  </rowBreak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EA99-896C-0F4F-9092-0BEA9694DB51}">
  <sheetPr>
    <pageSetUpPr fitToPage="1"/>
  </sheetPr>
  <dimension ref="A1:CB9"/>
  <sheetViews>
    <sheetView showGridLines="0" showRuler="0" zoomScale="60" zoomScaleNormal="100" zoomScalePageLayoutView="70" workbookViewId="0">
      <pane ySplit="6" topLeftCell="A8"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6"/>
      <c r="B8" s="125" t="s">
        <v>378</v>
      </c>
      <c r="C8" s="122"/>
      <c r="D8" s="122"/>
      <c r="E8" s="122"/>
      <c r="F8" s="123">
        <v>0</v>
      </c>
      <c r="G8" s="124"/>
      <c r="H8" s="124"/>
      <c r="I8" s="35"/>
      <c r="J8" s="35" t="str">
        <f t="shared" ref="J8:J9"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6"/>
      <c r="B9" s="79" t="s">
        <v>377</v>
      </c>
      <c r="C9" s="77"/>
      <c r="D9" s="77"/>
      <c r="E9" s="77"/>
      <c r="F9" s="78">
        <v>0</v>
      </c>
      <c r="G9" s="80"/>
      <c r="H9" s="80"/>
      <c r="I9" s="35"/>
      <c r="J9" s="35" t="str">
        <f t="shared" si="7"/>
        <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sheetData>
  <mergeCells count="13">
    <mergeCell ref="BV4:CB4"/>
    <mergeCell ref="AF4:AL4"/>
    <mergeCell ref="AM4:AS4"/>
    <mergeCell ref="AT4:AZ4"/>
    <mergeCell ref="BA4:BG4"/>
    <mergeCell ref="BH4:BN4"/>
    <mergeCell ref="BO4:BU4"/>
    <mergeCell ref="Y4:AE4"/>
    <mergeCell ref="C3:F3"/>
    <mergeCell ref="G3:H3"/>
    <mergeCell ref="C4:F4"/>
    <mergeCell ref="K4:Q4"/>
    <mergeCell ref="R4:X4"/>
  </mergeCells>
  <phoneticPr fontId="40"/>
  <conditionalFormatting sqref="F7">
    <cfRule type="dataBar" priority="13">
      <dataBar>
        <cfvo type="num" val="0"/>
        <cfvo type="num" val="1"/>
        <color theme="0" tint="-0.249977111117893"/>
      </dataBar>
      <extLst>
        <ext xmlns:x14="http://schemas.microsoft.com/office/spreadsheetml/2009/9/main" uri="{B025F937-C7B1-47D3-B67F-A62EFF666E3E}">
          <x14:id>{D9F380E8-C3D0-FC45-9FF3-FAC807C69531}</x14:id>
        </ext>
      </extLst>
    </cfRule>
  </conditionalFormatting>
  <conditionalFormatting sqref="F8:F9">
    <cfRule type="dataBar" priority="1">
      <dataBar>
        <cfvo type="num" val="0"/>
        <cfvo type="num" val="1"/>
        <color theme="0" tint="-0.249977111117893"/>
      </dataBar>
      <extLst>
        <ext xmlns:x14="http://schemas.microsoft.com/office/spreadsheetml/2009/9/main" uri="{B025F937-C7B1-47D3-B67F-A62EFF666E3E}">
          <x14:id>{6D584BD2-18FA-C544-A388-B4D907EB5A35}</x14:id>
        </ext>
      </extLst>
    </cfRule>
  </conditionalFormatting>
  <conditionalFormatting sqref="K5:CB9">
    <cfRule type="expression" dxfId="11" priority="4">
      <formula>AND(TODAY()&gt;=K$5,TODAY()&lt;L$5)</formula>
    </cfRule>
  </conditionalFormatting>
  <conditionalFormatting sqref="K7:CB9">
    <cfRule type="expression" dxfId="10" priority="2">
      <formula>AND(タスク_開始&lt;=K$5,ROUNDDOWN((タスク_終了-タスク_開始+1)*タスク_進捗状況,0)+タスク_開始-1&gt;=K$5)</formula>
    </cfRule>
    <cfRule type="expression" dxfId="9"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31FBDDA1-14EC-444D-8D42-E8B4C2F2B7C7}">
      <formula1>1</formula1>
    </dataValidation>
  </dataValidations>
  <hyperlinks>
    <hyperlink ref="B4" location="プロジェクトのスケジュール!A1" display="TOP" xr:uid="{608000CA-121F-E04E-BE9B-4C8CB6CAE9B5}"/>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D9F380E8-C3D0-FC45-9FF3-FAC807C69531}">
            <x14:dataBar minLength="0" maxLength="100" gradient="0">
              <x14:cfvo type="num">
                <xm:f>0</xm:f>
              </x14:cfvo>
              <x14:cfvo type="num">
                <xm:f>1</xm:f>
              </x14:cfvo>
              <x14:negativeFillColor rgb="FFFF0000"/>
              <x14:axisColor rgb="FF000000"/>
            </x14:dataBar>
          </x14:cfRule>
          <xm:sqref>F7</xm:sqref>
        </x14:conditionalFormatting>
        <x14:conditionalFormatting xmlns:xm="http://schemas.microsoft.com/office/excel/2006/main">
          <x14:cfRule type="dataBar" id="{6D584BD2-18FA-C544-A388-B4D907EB5A35}">
            <x14:dataBar minLength="0" maxLength="100" gradient="0">
              <x14:cfvo type="num">
                <xm:f>0</xm:f>
              </x14:cfvo>
              <x14:cfvo type="num">
                <xm:f>1</xm:f>
              </x14:cfvo>
              <x14:negativeFillColor rgb="FFFF0000"/>
              <x14:axisColor rgb="FF000000"/>
            </x14:dataBar>
          </x14:cfRule>
          <xm:sqref>F8:F9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35431-897A-2345-9638-7CB12E316584}">
  <sheetPr>
    <pageSetUpPr fitToPage="1"/>
  </sheetPr>
  <dimension ref="A1:CB50"/>
  <sheetViews>
    <sheetView showGridLines="0" showRuler="0" zoomScale="50" zoomScaleNormal="50" zoomScalePageLayoutView="70" workbookViewId="0">
      <pane ySplit="6" topLeftCell="A8"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7" t="s">
        <v>7</v>
      </c>
      <c r="B8" s="33" t="s">
        <v>36</v>
      </c>
      <c r="C8" s="12"/>
      <c r="D8" s="12"/>
      <c r="E8" s="12"/>
      <c r="F8" s="34"/>
      <c r="G8" s="58"/>
      <c r="H8" s="59"/>
      <c r="I8" s="35"/>
      <c r="J8" s="35" t="str">
        <f t="shared" ref="J8:J37"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6">
        <v>3000</v>
      </c>
      <c r="B9" s="20" t="s">
        <v>59</v>
      </c>
      <c r="C9" s="13" t="s">
        <v>260</v>
      </c>
      <c r="D9" s="13" t="s">
        <v>161</v>
      </c>
      <c r="E9" s="13" t="s">
        <v>288</v>
      </c>
      <c r="F9" s="36">
        <f>プロジェクトのスケジュール!F19</f>
        <v>1</v>
      </c>
      <c r="G9" s="60">
        <v>45510</v>
      </c>
      <c r="H9" s="60">
        <v>45510</v>
      </c>
      <c r="I9" s="35"/>
      <c r="J9" s="35"/>
      <c r="K9" s="4"/>
      <c r="L9" s="4"/>
      <c r="M9" s="4"/>
      <c r="N9" s="4"/>
      <c r="O9" s="4"/>
      <c r="P9" s="4"/>
      <c r="Q9" s="4"/>
      <c r="R9" s="4"/>
      <c r="S9" s="4"/>
      <c r="T9" s="4"/>
      <c r="U9" s="4"/>
      <c r="V9" s="4"/>
      <c r="W9" s="4"/>
      <c r="X9" s="4"/>
      <c r="Y9" s="4"/>
      <c r="Z9" s="4"/>
      <c r="AA9" s="5"/>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20" t="s">
        <v>58</v>
      </c>
      <c r="C10" s="13" t="s">
        <v>260</v>
      </c>
      <c r="D10" s="13" t="s">
        <v>162</v>
      </c>
      <c r="E10" s="13" t="s">
        <v>288</v>
      </c>
      <c r="F10" s="36">
        <f>プロジェクトのスケジュール!F20</f>
        <v>0.3</v>
      </c>
      <c r="G10" s="60">
        <v>45510</v>
      </c>
      <c r="H10" s="60">
        <v>45510</v>
      </c>
      <c r="I10" s="35"/>
      <c r="J10" s="35"/>
      <c r="K10" s="4"/>
      <c r="L10" s="4"/>
      <c r="M10" s="4"/>
      <c r="N10" s="4"/>
      <c r="O10" s="4"/>
      <c r="P10" s="4"/>
      <c r="Q10" s="4"/>
      <c r="R10" s="4"/>
      <c r="S10" s="4"/>
      <c r="T10" s="4"/>
      <c r="U10" s="4"/>
      <c r="V10" s="4"/>
      <c r="W10" s="4"/>
      <c r="X10" s="4"/>
      <c r="Y10" s="4"/>
      <c r="Z10" s="4"/>
      <c r="AA10" s="5"/>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7" t="s">
        <v>10</v>
      </c>
      <c r="B11" s="37" t="s">
        <v>104</v>
      </c>
      <c r="C11" s="14"/>
      <c r="D11" s="14"/>
      <c r="E11" s="14"/>
      <c r="F11" s="38"/>
      <c r="G11" s="61"/>
      <c r="H11" s="62"/>
      <c r="I11" s="35"/>
      <c r="J11" s="35" t="str">
        <f t="shared" si="7"/>
        <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7"/>
      <c r="B12" s="21" t="s">
        <v>101</v>
      </c>
      <c r="C12" s="15" t="s">
        <v>260</v>
      </c>
      <c r="D12" s="15" t="s">
        <v>172</v>
      </c>
      <c r="E12" s="15" t="s">
        <v>266</v>
      </c>
      <c r="F12" s="39">
        <f>プロジェクトのスケジュール!F27</f>
        <v>1</v>
      </c>
      <c r="G12" s="63">
        <v>45493</v>
      </c>
      <c r="H12" s="63">
        <v>45504</v>
      </c>
      <c r="I12" s="35"/>
      <c r="J12" s="35">
        <f t="shared" si="7"/>
        <v>12</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7"/>
      <c r="B13" s="21" t="s">
        <v>102</v>
      </c>
      <c r="C13" s="101" t="s">
        <v>260</v>
      </c>
      <c r="D13" s="15" t="s">
        <v>173</v>
      </c>
      <c r="E13" s="15" t="s">
        <v>266</v>
      </c>
      <c r="F13" s="39">
        <f>プロジェクトのスケジュール!F28</f>
        <v>1</v>
      </c>
      <c r="G13" s="63">
        <v>45493</v>
      </c>
      <c r="H13" s="63">
        <v>45504</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7"/>
      <c r="B14" s="21" t="s">
        <v>103</v>
      </c>
      <c r="C14" s="101" t="s">
        <v>260</v>
      </c>
      <c r="D14" s="15" t="s">
        <v>174</v>
      </c>
      <c r="E14" s="15" t="s">
        <v>266</v>
      </c>
      <c r="F14" s="39">
        <f>プロジェクトのスケジュール!F29</f>
        <v>1</v>
      </c>
      <c r="G14" s="63">
        <v>45493</v>
      </c>
      <c r="H14" s="63">
        <v>45504</v>
      </c>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5" t="s">
        <v>72</v>
      </c>
      <c r="C15" s="15" t="s">
        <v>260</v>
      </c>
      <c r="D15" s="15" t="s">
        <v>175</v>
      </c>
      <c r="E15" s="15" t="s">
        <v>266</v>
      </c>
      <c r="F15" s="39">
        <f>プロジェクトのスケジュール!F30</f>
        <v>0</v>
      </c>
      <c r="G15" s="63">
        <v>45514</v>
      </c>
      <c r="H15" s="63">
        <v>45514</v>
      </c>
      <c r="I15" s="35"/>
      <c r="J15" s="35"/>
      <c r="K15" s="4"/>
      <c r="L15" s="4"/>
      <c r="M15" s="4"/>
      <c r="N15" s="4"/>
      <c r="O15" s="4"/>
      <c r="P15" s="4"/>
      <c r="Q15" s="4"/>
      <c r="R15" s="4"/>
      <c r="S15" s="4"/>
      <c r="T15" s="4"/>
      <c r="U15" s="4"/>
      <c r="V15" s="4"/>
      <c r="W15" s="4"/>
      <c r="X15" s="4"/>
      <c r="Y15" s="4"/>
      <c r="Z15" s="4"/>
      <c r="AA15" s="5"/>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7"/>
      <c r="B16" s="21" t="s">
        <v>44</v>
      </c>
      <c r="C16" s="15" t="s">
        <v>260</v>
      </c>
      <c r="D16" s="15" t="s">
        <v>176</v>
      </c>
      <c r="E16" s="15" t="s">
        <v>267</v>
      </c>
      <c r="F16" s="39">
        <f>プロジェクトのスケジュール!F31</f>
        <v>0</v>
      </c>
      <c r="G16" s="63">
        <v>45493</v>
      </c>
      <c r="H16" s="63">
        <v>45504</v>
      </c>
      <c r="I16" s="35"/>
      <c r="J16" s="3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7"/>
      <c r="B17" s="75" t="s">
        <v>68</v>
      </c>
      <c r="C17" s="15" t="s">
        <v>260</v>
      </c>
      <c r="D17" s="15" t="s">
        <v>177</v>
      </c>
      <c r="E17" s="15" t="s">
        <v>267</v>
      </c>
      <c r="F17" s="39">
        <f>プロジェクトのスケジュール!F32</f>
        <v>0</v>
      </c>
      <c r="G17" s="63">
        <v>45506</v>
      </c>
      <c r="H17" s="63">
        <v>45535</v>
      </c>
      <c r="I17" s="35"/>
      <c r="J17" s="35"/>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75" t="s">
        <v>67</v>
      </c>
      <c r="C18" s="15" t="s">
        <v>260</v>
      </c>
      <c r="D18" s="15" t="s">
        <v>178</v>
      </c>
      <c r="E18" s="15" t="s">
        <v>267</v>
      </c>
      <c r="F18" s="39">
        <f>プロジェクトのスケジュール!F33</f>
        <v>0</v>
      </c>
      <c r="G18" s="63">
        <v>45505</v>
      </c>
      <c r="H18" s="63">
        <v>45529</v>
      </c>
      <c r="I18" s="35"/>
      <c r="J18" s="35"/>
      <c r="K18" s="4"/>
      <c r="L18" s="4"/>
      <c r="M18" s="4"/>
      <c r="N18" s="4"/>
      <c r="O18" s="4"/>
      <c r="P18" s="4"/>
      <c r="Q18" s="4"/>
      <c r="R18" s="4"/>
      <c r="S18" s="4"/>
      <c r="T18" s="4"/>
      <c r="U18" s="4"/>
      <c r="V18" s="4"/>
      <c r="W18" s="4"/>
      <c r="X18" s="4"/>
      <c r="Y18" s="4"/>
      <c r="Z18" s="4"/>
      <c r="AA18" s="5"/>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c r="B19" s="75" t="s">
        <v>69</v>
      </c>
      <c r="C19" s="15" t="s">
        <v>260</v>
      </c>
      <c r="D19" s="15" t="s">
        <v>179</v>
      </c>
      <c r="E19" s="15" t="s">
        <v>267</v>
      </c>
      <c r="F19" s="39">
        <f>プロジェクトのスケジュール!F34</f>
        <v>0</v>
      </c>
      <c r="G19" s="63">
        <v>45506</v>
      </c>
      <c r="H19" s="63">
        <v>45535</v>
      </c>
      <c r="I19" s="35"/>
      <c r="J19" s="35"/>
      <c r="K19" s="4"/>
      <c r="L19" s="4"/>
      <c r="M19" s="4"/>
      <c r="N19" s="4"/>
      <c r="O19" s="4"/>
      <c r="P19" s="4"/>
      <c r="Q19" s="4"/>
      <c r="R19" s="4"/>
      <c r="S19" s="4"/>
      <c r="T19" s="4"/>
      <c r="U19" s="4"/>
      <c r="V19" s="4"/>
      <c r="W19" s="4"/>
      <c r="X19" s="4"/>
      <c r="Y19" s="4"/>
      <c r="Z19" s="4"/>
      <c r="AA19" s="5"/>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75" t="s">
        <v>70</v>
      </c>
      <c r="C20" s="15" t="s">
        <v>260</v>
      </c>
      <c r="D20" s="15" t="s">
        <v>180</v>
      </c>
      <c r="E20" s="15" t="s">
        <v>267</v>
      </c>
      <c r="F20" s="39">
        <f>プロジェクトのスケジュール!F35</f>
        <v>0</v>
      </c>
      <c r="G20" s="63">
        <v>45506</v>
      </c>
      <c r="H20" s="63">
        <v>45535</v>
      </c>
      <c r="I20" s="35"/>
      <c r="J20" s="35"/>
      <c r="K20" s="4"/>
      <c r="L20" s="4"/>
      <c r="M20" s="4"/>
      <c r="N20" s="4"/>
      <c r="O20" s="4"/>
      <c r="P20" s="4"/>
      <c r="Q20" s="4"/>
      <c r="R20" s="4"/>
      <c r="S20" s="4"/>
      <c r="T20" s="4"/>
      <c r="U20" s="4"/>
      <c r="V20" s="4"/>
      <c r="W20" s="4"/>
      <c r="X20" s="4"/>
      <c r="Y20" s="4"/>
      <c r="Z20" s="4"/>
      <c r="AA20" s="5"/>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75" t="s">
        <v>216</v>
      </c>
      <c r="C21" s="15" t="s">
        <v>260</v>
      </c>
      <c r="D21" s="15" t="s">
        <v>181</v>
      </c>
      <c r="E21" s="15" t="s">
        <v>267</v>
      </c>
      <c r="F21" s="39">
        <f>プロジェクトのスケジュール!F36</f>
        <v>0</v>
      </c>
      <c r="G21" s="63">
        <v>45537</v>
      </c>
      <c r="H21" s="63">
        <v>45542</v>
      </c>
      <c r="I21" s="35"/>
      <c r="J21" s="35"/>
      <c r="K21" s="4"/>
      <c r="L21" s="4"/>
      <c r="M21" s="4"/>
      <c r="N21" s="4"/>
      <c r="O21" s="4"/>
      <c r="P21" s="4"/>
      <c r="Q21" s="4"/>
      <c r="R21" s="4"/>
      <c r="S21" s="4"/>
      <c r="T21" s="4"/>
      <c r="U21" s="4"/>
      <c r="V21" s="4"/>
      <c r="W21" s="4"/>
      <c r="X21" s="4"/>
      <c r="Y21" s="4"/>
      <c r="Z21" s="4"/>
      <c r="AA21" s="5"/>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5" t="s">
        <v>78</v>
      </c>
      <c r="C22" s="15" t="s">
        <v>260</v>
      </c>
      <c r="D22" s="15" t="s">
        <v>182</v>
      </c>
      <c r="E22" s="15" t="s">
        <v>267</v>
      </c>
      <c r="F22" s="39">
        <f>プロジェクトのスケジュール!F37</f>
        <v>0.5</v>
      </c>
      <c r="G22" s="63">
        <v>45537</v>
      </c>
      <c r="H22" s="63">
        <v>45542</v>
      </c>
      <c r="I22" s="35"/>
      <c r="J22" s="35"/>
      <c r="K22" s="4"/>
      <c r="L22" s="4"/>
      <c r="M22" s="4"/>
      <c r="N22" s="4"/>
      <c r="O22" s="4"/>
      <c r="P22" s="4"/>
      <c r="Q22" s="4"/>
      <c r="R22" s="4"/>
      <c r="S22" s="4"/>
      <c r="T22" s="4"/>
      <c r="U22" s="4"/>
      <c r="V22" s="4"/>
      <c r="W22" s="4"/>
      <c r="X22" s="4"/>
      <c r="Y22" s="4"/>
      <c r="Z22" s="4"/>
      <c r="AA22" s="5"/>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75" t="s">
        <v>79</v>
      </c>
      <c r="C23" s="15" t="s">
        <v>260</v>
      </c>
      <c r="D23" s="15" t="s">
        <v>183</v>
      </c>
      <c r="E23" s="101" t="s">
        <v>267</v>
      </c>
      <c r="F23" s="39">
        <f>プロジェクトのスケジュール!F38</f>
        <v>0.5</v>
      </c>
      <c r="G23" s="63">
        <v>45537</v>
      </c>
      <c r="H23" s="63">
        <v>45542</v>
      </c>
      <c r="I23" s="35"/>
      <c r="J23" s="35"/>
      <c r="K23" s="4"/>
      <c r="L23" s="4"/>
      <c r="M23" s="4"/>
      <c r="N23" s="4"/>
      <c r="O23" s="4"/>
      <c r="P23" s="4"/>
      <c r="Q23" s="4"/>
      <c r="R23" s="4"/>
      <c r="S23" s="4"/>
      <c r="T23" s="4"/>
      <c r="U23" s="4"/>
      <c r="V23" s="4"/>
      <c r="W23" s="4"/>
      <c r="X23" s="4"/>
      <c r="Y23" s="4"/>
      <c r="Z23" s="4"/>
      <c r="AA23" s="5"/>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7"/>
      <c r="B24" s="75" t="s">
        <v>146</v>
      </c>
      <c r="C24" s="15" t="s">
        <v>260</v>
      </c>
      <c r="D24" s="15" t="s">
        <v>184</v>
      </c>
      <c r="E24" s="15" t="s">
        <v>268</v>
      </c>
      <c r="F24" s="39">
        <f>プロジェクトのスケジュール!F39</f>
        <v>0.3</v>
      </c>
      <c r="G24" s="63">
        <v>45517</v>
      </c>
      <c r="H24" s="63">
        <v>45517</v>
      </c>
      <c r="I24" s="35"/>
      <c r="J24" s="35"/>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6"/>
      <c r="B25" s="75" t="s">
        <v>74</v>
      </c>
      <c r="C25" s="15" t="s">
        <v>260</v>
      </c>
      <c r="D25" s="15" t="s">
        <v>185</v>
      </c>
      <c r="E25" s="15" t="s">
        <v>268</v>
      </c>
      <c r="F25" s="39">
        <f>プロジェクトのスケジュール!F40</f>
        <v>0.5</v>
      </c>
      <c r="G25" s="63">
        <v>45510</v>
      </c>
      <c r="H25" s="63">
        <v>45510</v>
      </c>
      <c r="I25" s="35"/>
      <c r="J25" s="35"/>
      <c r="K25" s="4"/>
      <c r="L25" s="4"/>
      <c r="M25" s="4"/>
      <c r="N25" s="4"/>
      <c r="O25" s="4"/>
      <c r="P25" s="4"/>
      <c r="Q25" s="4"/>
      <c r="R25" s="4"/>
      <c r="S25" s="4"/>
      <c r="T25" s="4"/>
      <c r="U25" s="4"/>
      <c r="V25" s="4"/>
      <c r="W25" s="4"/>
      <c r="X25" s="4"/>
      <c r="Y25" s="4"/>
      <c r="Z25" s="4"/>
      <c r="AA25" s="5"/>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s="1" customFormat="1" ht="30" customHeight="1" thickBot="1">
      <c r="A26" s="6"/>
      <c r="B26" s="75" t="s">
        <v>75</v>
      </c>
      <c r="C26" s="15" t="s">
        <v>260</v>
      </c>
      <c r="D26" s="15" t="s">
        <v>186</v>
      </c>
      <c r="E26" s="15" t="s">
        <v>268</v>
      </c>
      <c r="F26" s="39">
        <f>プロジェクトのスケジュール!F41</f>
        <v>0.5</v>
      </c>
      <c r="G26" s="63">
        <v>45510</v>
      </c>
      <c r="H26" s="63">
        <v>45510</v>
      </c>
      <c r="I26" s="35"/>
      <c r="J26" s="35"/>
      <c r="K26" s="4"/>
      <c r="L26" s="4"/>
      <c r="M26" s="4"/>
      <c r="N26" s="4"/>
      <c r="O26" s="4"/>
      <c r="P26" s="4"/>
      <c r="Q26" s="4"/>
      <c r="R26" s="4"/>
      <c r="S26" s="4"/>
      <c r="T26" s="4"/>
      <c r="U26" s="4"/>
      <c r="V26" s="4"/>
      <c r="W26" s="4"/>
      <c r="X26" s="4"/>
      <c r="Y26" s="4"/>
      <c r="Z26" s="4"/>
      <c r="AA26" s="5"/>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s="1" customFormat="1" ht="30" customHeight="1" thickBot="1">
      <c r="A27" s="6"/>
      <c r="B27" s="75" t="s">
        <v>76</v>
      </c>
      <c r="C27" s="15" t="s">
        <v>263</v>
      </c>
      <c r="D27" s="15" t="s">
        <v>187</v>
      </c>
      <c r="E27" s="15" t="s">
        <v>268</v>
      </c>
      <c r="F27" s="39">
        <f>プロジェクトのスケジュール!F42</f>
        <v>0</v>
      </c>
      <c r="G27" s="63">
        <v>45510</v>
      </c>
      <c r="H27" s="63">
        <v>45511</v>
      </c>
      <c r="I27" s="35"/>
      <c r="J27" s="35"/>
      <c r="K27" s="4"/>
      <c r="L27" s="4"/>
      <c r="M27" s="4"/>
      <c r="N27" s="4"/>
      <c r="O27" s="4"/>
      <c r="P27" s="4"/>
      <c r="Q27" s="4"/>
      <c r="R27" s="4"/>
      <c r="S27" s="4"/>
      <c r="T27" s="4"/>
      <c r="U27" s="4"/>
      <c r="V27" s="4"/>
      <c r="W27" s="4"/>
      <c r="X27" s="4"/>
      <c r="Y27" s="4"/>
      <c r="Z27" s="4"/>
      <c r="AA27" s="5"/>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s="1" customFormat="1" ht="30" customHeight="1" thickBot="1">
      <c r="A28" s="6"/>
      <c r="B28" s="21" t="s">
        <v>46</v>
      </c>
      <c r="C28" s="15" t="s">
        <v>260</v>
      </c>
      <c r="D28" s="15" t="s">
        <v>191</v>
      </c>
      <c r="E28" s="15"/>
      <c r="F28" s="39">
        <f>プロジェクトのスケジュール!F46</f>
        <v>0</v>
      </c>
      <c r="G28" s="63">
        <v>45536</v>
      </c>
      <c r="H28" s="63">
        <v>45540</v>
      </c>
      <c r="I28" s="35"/>
      <c r="J28" s="35">
        <f t="shared" si="7"/>
        <v>5</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s="1" customFormat="1" ht="30" customHeight="1" thickBot="1">
      <c r="A29" s="6"/>
      <c r="B29" s="21" t="s">
        <v>47</v>
      </c>
      <c r="C29" s="15" t="s">
        <v>260</v>
      </c>
      <c r="D29" s="15" t="s">
        <v>192</v>
      </c>
      <c r="E29" s="108" t="s">
        <v>270</v>
      </c>
      <c r="F29" s="39">
        <f>プロジェクトのスケジュール!F47</f>
        <v>0</v>
      </c>
      <c r="G29" s="63">
        <v>45555</v>
      </c>
      <c r="H29" s="63">
        <v>45558</v>
      </c>
      <c r="I29" s="35"/>
      <c r="J29" s="35"/>
      <c r="K29" s="4"/>
      <c r="L29" s="4"/>
      <c r="M29" s="4"/>
      <c r="N29" s="4"/>
      <c r="O29" s="4"/>
      <c r="P29" s="4"/>
      <c r="Q29" s="4"/>
      <c r="R29" s="4"/>
      <c r="S29" s="4"/>
      <c r="T29" s="4"/>
      <c r="U29" s="4"/>
      <c r="V29" s="4"/>
      <c r="W29" s="4"/>
      <c r="X29" s="4"/>
      <c r="Y29" s="4"/>
      <c r="Z29" s="4"/>
      <c r="AA29" s="5"/>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s="1" customFormat="1" ht="30" customHeight="1" thickBot="1">
      <c r="A30" s="6"/>
      <c r="B30" s="75" t="s">
        <v>73</v>
      </c>
      <c r="C30" s="15" t="s">
        <v>260</v>
      </c>
      <c r="D30" s="15" t="s">
        <v>193</v>
      </c>
      <c r="E30" s="108" t="s">
        <v>270</v>
      </c>
      <c r="F30" s="39">
        <f>プロジェクトのスケジュール!F48</f>
        <v>0</v>
      </c>
      <c r="G30" s="63">
        <v>45538</v>
      </c>
      <c r="H30" s="63">
        <v>45540</v>
      </c>
      <c r="I30" s="35"/>
      <c r="J30" s="35"/>
      <c r="K30" s="4"/>
      <c r="L30" s="4"/>
      <c r="M30" s="4"/>
      <c r="N30" s="4"/>
      <c r="O30" s="4"/>
      <c r="P30" s="4"/>
      <c r="Q30" s="4"/>
      <c r="R30" s="4"/>
      <c r="S30" s="4"/>
      <c r="T30" s="4"/>
      <c r="U30" s="4"/>
      <c r="V30" s="4"/>
      <c r="W30" s="4"/>
      <c r="X30" s="4"/>
      <c r="Y30" s="4"/>
      <c r="Z30" s="4"/>
      <c r="AA30" s="5"/>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s="1" customFormat="1" ht="30" customHeight="1" thickBot="1">
      <c r="A31" s="6"/>
      <c r="B31" s="75" t="s">
        <v>71</v>
      </c>
      <c r="C31" s="15" t="s">
        <v>260</v>
      </c>
      <c r="D31" s="15" t="s">
        <v>194</v>
      </c>
      <c r="E31" s="15"/>
      <c r="F31" s="39">
        <f>プロジェクトのスケジュール!F49</f>
        <v>0</v>
      </c>
      <c r="G31" s="104">
        <v>45524</v>
      </c>
      <c r="H31" s="63">
        <v>45529</v>
      </c>
      <c r="I31" s="35"/>
      <c r="J31" s="35"/>
      <c r="K31" s="4"/>
      <c r="L31" s="4"/>
      <c r="M31" s="4"/>
      <c r="N31" s="4"/>
      <c r="O31" s="4"/>
      <c r="P31" s="4"/>
      <c r="Q31" s="4"/>
      <c r="R31" s="4"/>
      <c r="S31" s="4"/>
      <c r="T31" s="4"/>
      <c r="U31" s="4"/>
      <c r="V31" s="4"/>
      <c r="W31" s="4"/>
      <c r="X31" s="4"/>
      <c r="Y31" s="4"/>
      <c r="Z31" s="4"/>
      <c r="AA31" s="5"/>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s="1" customFormat="1" ht="30" customHeight="1" thickBot="1">
      <c r="A32" s="6"/>
      <c r="B32" s="75" t="s">
        <v>149</v>
      </c>
      <c r="C32" s="15" t="s">
        <v>290</v>
      </c>
      <c r="D32" s="15" t="s">
        <v>199</v>
      </c>
      <c r="E32" s="15" t="s">
        <v>271</v>
      </c>
      <c r="F32" s="39">
        <f>プロジェクトのスケジュール!F54</f>
        <v>0</v>
      </c>
      <c r="G32" s="63">
        <v>45517</v>
      </c>
      <c r="H32" s="104" t="s">
        <v>150</v>
      </c>
      <c r="I32" s="35"/>
      <c r="J32" s="35"/>
      <c r="K32" s="4"/>
      <c r="L32" s="4"/>
      <c r="M32" s="4"/>
      <c r="N32" s="4"/>
      <c r="O32" s="4"/>
      <c r="P32" s="4"/>
      <c r="Q32" s="4"/>
      <c r="R32" s="4"/>
      <c r="S32" s="4"/>
      <c r="T32" s="4"/>
      <c r="U32" s="4"/>
      <c r="V32" s="4"/>
      <c r="W32" s="4"/>
      <c r="X32" s="4"/>
      <c r="Y32" s="4"/>
      <c r="Z32" s="4"/>
      <c r="AA32" s="5"/>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s="1" customFormat="1" ht="30" customHeight="1" thickBot="1">
      <c r="A33" s="6" t="s">
        <v>11</v>
      </c>
      <c r="B33" s="40" t="s">
        <v>43</v>
      </c>
      <c r="C33" s="16"/>
      <c r="D33" s="16"/>
      <c r="E33" s="16"/>
      <c r="F33" s="41"/>
      <c r="G33" s="64"/>
      <c r="H33" s="65"/>
      <c r="I33" s="35"/>
      <c r="J33" s="35" t="str">
        <f t="shared" si="7"/>
        <v/>
      </c>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s="1" customFormat="1" ht="30" customHeight="1" thickBot="1">
      <c r="A34" s="6"/>
      <c r="B34" s="22" t="s">
        <v>120</v>
      </c>
      <c r="C34" s="121" t="s">
        <v>260</v>
      </c>
      <c r="D34" s="17" t="s">
        <v>239</v>
      </c>
      <c r="E34" s="17" t="s">
        <v>280</v>
      </c>
      <c r="F34" s="42">
        <f>プロジェクトのスケジュール!F93</f>
        <v>0</v>
      </c>
      <c r="G34" s="66">
        <v>45524</v>
      </c>
      <c r="H34" s="66">
        <v>45529</v>
      </c>
      <c r="I34" s="35"/>
      <c r="J34" s="35"/>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s="1" customFormat="1" ht="30" customHeight="1" thickBot="1">
      <c r="A35" s="6"/>
      <c r="B35" s="22" t="s">
        <v>126</v>
      </c>
      <c r="C35" s="17" t="s">
        <v>260</v>
      </c>
      <c r="D35" s="17" t="s">
        <v>244</v>
      </c>
      <c r="E35" s="17" t="s">
        <v>281</v>
      </c>
      <c r="F35" s="42">
        <f>プロジェクトのスケジュール!F98</f>
        <v>0</v>
      </c>
      <c r="G35" s="66">
        <v>45555</v>
      </c>
      <c r="H35" s="66"/>
      <c r="I35" s="35"/>
      <c r="J35" s="35"/>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s="1" customFormat="1" ht="30" customHeight="1" thickBot="1">
      <c r="A36" s="6"/>
      <c r="B36" s="22" t="s">
        <v>127</v>
      </c>
      <c r="C36" s="17" t="s">
        <v>260</v>
      </c>
      <c r="D36" s="17" t="s">
        <v>245</v>
      </c>
      <c r="E36" s="17" t="s">
        <v>281</v>
      </c>
      <c r="F36" s="42">
        <f>プロジェクトのスケジュール!F99</f>
        <v>0</v>
      </c>
      <c r="G36" s="107" t="s">
        <v>151</v>
      </c>
      <c r="H36" s="66"/>
      <c r="I36" s="35"/>
      <c r="J36" s="35"/>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s="1" customFormat="1" ht="30" customHeight="1" thickBot="1">
      <c r="A37" s="6" t="s">
        <v>11</v>
      </c>
      <c r="B37" s="43" t="s">
        <v>95</v>
      </c>
      <c r="C37" s="18"/>
      <c r="D37" s="18"/>
      <c r="E37" s="18"/>
      <c r="F37" s="44"/>
      <c r="G37" s="67"/>
      <c r="H37" s="68"/>
      <c r="I37" s="35"/>
      <c r="J37" s="35" t="str">
        <f t="shared" si="7"/>
        <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s="1" customFormat="1" ht="30" customHeight="1" thickBot="1">
      <c r="A38" s="6" t="s">
        <v>11</v>
      </c>
      <c r="B38" s="81" t="s">
        <v>131</v>
      </c>
      <c r="C38" s="82"/>
      <c r="D38" s="82"/>
      <c r="E38" s="82"/>
      <c r="F38" s="83"/>
      <c r="G38" s="84"/>
      <c r="H38" s="85"/>
      <c r="I38" s="35"/>
      <c r="J38" s="35" t="str">
        <f t="shared" ref="J38:J50" si="8">IF(OR(ISBLANK(タスク_開始),ISBLANK(タスク_終了)),"",タスク_終了-タスク_開始+1)</f>
        <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s="1" customFormat="1" ht="30" customHeight="1" thickBot="1">
      <c r="A39" s="6"/>
      <c r="B39" s="79"/>
      <c r="C39" s="77"/>
      <c r="D39" s="102" t="s">
        <v>141</v>
      </c>
      <c r="E39" s="77"/>
      <c r="F39" s="78">
        <v>0</v>
      </c>
      <c r="G39" s="80"/>
      <c r="H39" s="80"/>
      <c r="I39" s="35"/>
      <c r="J39" s="35" t="str">
        <f t="shared" si="8"/>
        <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s="1" customFormat="1" ht="30" customHeight="1" thickBot="1">
      <c r="A40" s="6"/>
      <c r="B40" s="79"/>
      <c r="C40" s="77"/>
      <c r="D40" s="77"/>
      <c r="E40" s="77"/>
      <c r="F40" s="78">
        <v>0</v>
      </c>
      <c r="G40" s="80"/>
      <c r="H40" s="80"/>
      <c r="I40" s="35"/>
      <c r="J40" s="35" t="str">
        <f t="shared" si="8"/>
        <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s="1" customFormat="1" ht="30" customHeight="1" thickBot="1">
      <c r="A41" s="6"/>
      <c r="B41" s="79"/>
      <c r="C41" s="77"/>
      <c r="D41" s="77"/>
      <c r="E41" s="77"/>
      <c r="F41" s="78">
        <v>0</v>
      </c>
      <c r="G41" s="80"/>
      <c r="H41" s="80"/>
      <c r="I41" s="35"/>
      <c r="J41" s="35" t="str">
        <f t="shared" si="8"/>
        <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s="1" customFormat="1" ht="30" customHeight="1" thickBot="1">
      <c r="A42" s="6"/>
      <c r="B42" s="79"/>
      <c r="C42" s="77"/>
      <c r="D42" s="77"/>
      <c r="E42" s="77"/>
      <c r="F42" s="78">
        <v>0</v>
      </c>
      <c r="G42" s="80"/>
      <c r="H42" s="80"/>
      <c r="I42" s="35"/>
      <c r="J42" s="35" t="str">
        <f t="shared" si="8"/>
        <v/>
      </c>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s="1" customFormat="1" ht="30" customHeight="1" thickBot="1">
      <c r="A43" s="6"/>
      <c r="B43" s="79"/>
      <c r="C43" s="77"/>
      <c r="D43" s="77"/>
      <c r="E43" s="77"/>
      <c r="F43" s="78">
        <v>0</v>
      </c>
      <c r="G43" s="80"/>
      <c r="H43" s="80"/>
      <c r="I43" s="35"/>
      <c r="J43" s="3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s="1" customFormat="1" ht="30" customHeight="1" thickBot="1">
      <c r="A44" s="6"/>
      <c r="B44" s="79"/>
      <c r="C44" s="77"/>
      <c r="D44" s="77"/>
      <c r="E44" s="77"/>
      <c r="F44" s="78">
        <v>0</v>
      </c>
      <c r="G44" s="80"/>
      <c r="H44" s="80"/>
      <c r="I44" s="35"/>
      <c r="J44" s="35"/>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s="1" customFormat="1" ht="30" customHeight="1" thickBot="1">
      <c r="A45" s="6"/>
      <c r="B45" s="79"/>
      <c r="C45" s="77"/>
      <c r="D45" s="77"/>
      <c r="E45" s="77"/>
      <c r="F45" s="78">
        <v>0</v>
      </c>
      <c r="G45" s="80"/>
      <c r="H45" s="80"/>
      <c r="I45" s="35"/>
      <c r="J45" s="35"/>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s="1" customFormat="1" ht="30" customHeight="1" thickBot="1">
      <c r="A46" s="6" t="s">
        <v>11</v>
      </c>
      <c r="B46" s="86"/>
      <c r="C46" s="87"/>
      <c r="D46" s="87"/>
      <c r="E46" s="87"/>
      <c r="F46" s="88"/>
      <c r="G46" s="89"/>
      <c r="H46" s="90"/>
      <c r="I46" s="35"/>
      <c r="J46" s="35" t="str">
        <f t="shared" si="8"/>
        <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s="1" customFormat="1" ht="30" customHeight="1" thickBot="1">
      <c r="A47" s="6"/>
      <c r="B47" s="91" t="s">
        <v>301</v>
      </c>
      <c r="C47" s="92"/>
      <c r="D47" s="92"/>
      <c r="E47" s="92"/>
      <c r="F47" s="93">
        <v>0</v>
      </c>
      <c r="G47" s="94"/>
      <c r="H47" s="94"/>
      <c r="I47" s="35"/>
      <c r="J47" s="35" t="str">
        <f t="shared" si="8"/>
        <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s="1" customFormat="1" ht="30" customHeight="1" thickBot="1">
      <c r="A48" s="6"/>
      <c r="B48" s="91"/>
      <c r="C48" s="92"/>
      <c r="D48" s="92"/>
      <c r="E48" s="92"/>
      <c r="F48" s="93">
        <v>0</v>
      </c>
      <c r="G48" s="94"/>
      <c r="H48" s="94"/>
      <c r="I48" s="35"/>
      <c r="J48" s="35" t="str">
        <f t="shared" si="8"/>
        <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s="1" customFormat="1" ht="30" customHeight="1" thickBot="1">
      <c r="A49" s="6"/>
      <c r="B49" s="91"/>
      <c r="C49" s="92"/>
      <c r="D49" s="92"/>
      <c r="E49" s="92"/>
      <c r="F49" s="93">
        <v>0</v>
      </c>
      <c r="G49" s="94"/>
      <c r="H49" s="94"/>
      <c r="I49" s="35"/>
      <c r="J49" s="35" t="str">
        <f t="shared" si="8"/>
        <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s="1" customFormat="1" ht="30" customHeight="1" thickBot="1">
      <c r="A50" s="6"/>
      <c r="B50" s="91"/>
      <c r="C50" s="92"/>
      <c r="D50" s="92"/>
      <c r="E50" s="92"/>
      <c r="F50" s="93">
        <v>0</v>
      </c>
      <c r="G50" s="94"/>
      <c r="H50" s="94"/>
      <c r="I50" s="35"/>
      <c r="J50" s="35" t="str">
        <f t="shared" si="8"/>
        <v/>
      </c>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sheetData>
  <mergeCells count="13">
    <mergeCell ref="BV4:CB4"/>
    <mergeCell ref="AF4:AL4"/>
    <mergeCell ref="AM4:AS4"/>
    <mergeCell ref="AT4:AZ4"/>
    <mergeCell ref="BA4:BG4"/>
    <mergeCell ref="BH4:BN4"/>
    <mergeCell ref="BO4:BU4"/>
    <mergeCell ref="Y4:AE4"/>
    <mergeCell ref="C3:F3"/>
    <mergeCell ref="G3:H3"/>
    <mergeCell ref="C4:F4"/>
    <mergeCell ref="K4:Q4"/>
    <mergeCell ref="R4:X4"/>
  </mergeCells>
  <phoneticPr fontId="40"/>
  <conditionalFormatting sqref="F7:F50">
    <cfRule type="dataBar" priority="1">
      <dataBar>
        <cfvo type="num" val="0"/>
        <cfvo type="num" val="1"/>
        <color theme="0" tint="-0.249977111117893"/>
      </dataBar>
      <extLst>
        <ext xmlns:x14="http://schemas.microsoft.com/office/spreadsheetml/2009/9/main" uri="{B025F937-C7B1-47D3-B67F-A62EFF666E3E}">
          <x14:id>{7B26D278-9E1D-8647-8EE1-FE972D7900A9}</x14:id>
        </ext>
      </extLst>
    </cfRule>
  </conditionalFormatting>
  <conditionalFormatting sqref="K5:CB50">
    <cfRule type="expression" dxfId="8" priority="4">
      <formula>AND(TODAY()&gt;=K$5,TODAY()&lt;L$5)</formula>
    </cfRule>
  </conditionalFormatting>
  <conditionalFormatting sqref="K7:CB50">
    <cfRule type="expression" dxfId="7" priority="2">
      <formula>AND(タスク_開始&lt;=K$5,ROUNDDOWN((タスク_終了-タスク_開始+1)*タスク_進捗状況,0)+タスク_開始-1&gt;=K$5)</formula>
    </cfRule>
    <cfRule type="expression" dxfId="6"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32791C90-A265-4A43-8B1F-BFCEBBA97749}">
      <formula1>1</formula1>
    </dataValidation>
  </dataValidations>
  <hyperlinks>
    <hyperlink ref="B4" location="プロジェクトのスケジュール!A1" display="TOP" xr:uid="{D069D744-760E-0E4B-97DD-CDF2A0E977E9}"/>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7B26D278-9E1D-8647-8EE1-FE972D7900A9}">
            <x14:dataBar minLength="0" maxLength="100" gradient="0">
              <x14:cfvo type="num">
                <xm:f>0</xm:f>
              </x14:cfvo>
              <x14:cfvo type="num">
                <xm:f>1</xm:f>
              </x14:cfvo>
              <x14:negativeFillColor rgb="FFFF0000"/>
              <x14:axisColor rgb="FF000000"/>
            </x14:dataBar>
          </x14:cfRule>
          <xm:sqref>F7:F50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B0EF1-4F6F-514B-8537-B381C90529EE}">
  <sheetPr>
    <pageSetUpPr fitToPage="1"/>
  </sheetPr>
  <dimension ref="A1:CB75"/>
  <sheetViews>
    <sheetView showGridLines="0" showRuler="0" zoomScale="60" zoomScaleNormal="100" zoomScalePageLayoutView="70" workbookViewId="0">
      <pane ySplit="5" topLeftCell="A15"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thickBo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hidden="1" customHeight="1" thickBot="1">
      <c r="A6" s="6" t="s">
        <v>6</v>
      </c>
      <c r="C6" s="8"/>
      <c r="D6" s="8"/>
      <c r="E6" s="8"/>
      <c r="G6"/>
      <c r="J6" t="str">
        <f>IF(OR(ISBLANK(タスク_開始),ISBLANK(タスク_終了)),"",タスク_終了-タスク_開始+1)</f>
        <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s="1" customFormat="1" ht="30" customHeight="1" thickBot="1">
      <c r="A7" s="7" t="s">
        <v>7</v>
      </c>
      <c r="B7" s="33" t="s">
        <v>36</v>
      </c>
      <c r="C7" s="12"/>
      <c r="D7" s="12"/>
      <c r="E7" s="12"/>
      <c r="F7" s="34"/>
      <c r="G7" s="58"/>
      <c r="H7" s="59"/>
      <c r="I7" s="35"/>
      <c r="J7" s="35" t="str">
        <f t="shared" ref="J7:J56" si="5">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7" t="s">
        <v>8</v>
      </c>
      <c r="B8" s="73" t="s">
        <v>65</v>
      </c>
      <c r="C8" s="13" t="s">
        <v>293</v>
      </c>
      <c r="D8" s="13" t="s">
        <v>142</v>
      </c>
      <c r="E8" s="13" t="s">
        <v>169</v>
      </c>
      <c r="F8" s="36">
        <f>'プロジェクトPOP UP'!F9</f>
        <v>0</v>
      </c>
      <c r="G8" s="103">
        <v>45519</v>
      </c>
      <c r="H8" s="103">
        <v>45519</v>
      </c>
      <c r="I8" s="35"/>
      <c r="J8" s="35">
        <f t="shared" si="5"/>
        <v>1</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7" t="s">
        <v>9</v>
      </c>
      <c r="B9" s="73" t="s">
        <v>66</v>
      </c>
      <c r="C9" s="13" t="s">
        <v>293</v>
      </c>
      <c r="D9" s="13" t="s">
        <v>153</v>
      </c>
      <c r="E9" s="13" t="s">
        <v>169</v>
      </c>
      <c r="F9" s="36">
        <f>'プロジェクトPOP UP'!F10</f>
        <v>0</v>
      </c>
      <c r="G9" s="60">
        <v>45521</v>
      </c>
      <c r="H9" s="60">
        <v>45521</v>
      </c>
      <c r="I9" s="35"/>
      <c r="J9" s="35">
        <f t="shared" si="5"/>
        <v>1</v>
      </c>
      <c r="K9" s="4"/>
      <c r="L9" s="4"/>
      <c r="M9" s="4"/>
      <c r="N9" s="4"/>
      <c r="O9" s="4"/>
      <c r="P9" s="4"/>
      <c r="Q9" s="4"/>
      <c r="R9" s="4"/>
      <c r="S9" s="4"/>
      <c r="T9" s="4"/>
      <c r="U9" s="4"/>
      <c r="V9" s="4"/>
      <c r="W9" s="5"/>
      <c r="X9" s="5"/>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20" t="s">
        <v>50</v>
      </c>
      <c r="C10" s="13" t="s">
        <v>293</v>
      </c>
      <c r="D10" s="13" t="s">
        <v>154</v>
      </c>
      <c r="E10" s="13" t="s">
        <v>170</v>
      </c>
      <c r="F10" s="36">
        <f>'プロジェクトPOP UP'!F11</f>
        <v>1</v>
      </c>
      <c r="G10" s="60">
        <v>45509</v>
      </c>
      <c r="H10" s="60">
        <v>45509</v>
      </c>
      <c r="I10" s="35"/>
      <c r="J10" s="35">
        <f t="shared" si="5"/>
        <v>1</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20" t="s">
        <v>52</v>
      </c>
      <c r="C11" s="13" t="s">
        <v>293</v>
      </c>
      <c r="D11" s="13" t="s">
        <v>155</v>
      </c>
      <c r="E11" s="13" t="s">
        <v>170</v>
      </c>
      <c r="F11" s="36">
        <f>'プロジェクトPOP UP'!F12</f>
        <v>1</v>
      </c>
      <c r="G11" s="103">
        <v>45507</v>
      </c>
      <c r="H11" s="60">
        <v>45510</v>
      </c>
      <c r="I11" s="35"/>
      <c r="J11" s="3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73" t="s">
        <v>137</v>
      </c>
      <c r="C12" s="13" t="s">
        <v>293</v>
      </c>
      <c r="D12" s="13" t="s">
        <v>156</v>
      </c>
      <c r="E12" s="13" t="s">
        <v>170</v>
      </c>
      <c r="F12" s="36">
        <f>'プロジェクトPOP UP'!F13</f>
        <v>0</v>
      </c>
      <c r="G12" s="60">
        <v>45523</v>
      </c>
      <c r="H12" s="60">
        <v>45523</v>
      </c>
      <c r="I12" s="35"/>
      <c r="J12" s="3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20" t="s">
        <v>54</v>
      </c>
      <c r="C13" s="13" t="s">
        <v>261</v>
      </c>
      <c r="D13" s="13" t="s">
        <v>159</v>
      </c>
      <c r="E13" s="13" t="s">
        <v>287</v>
      </c>
      <c r="F13" s="36">
        <f>'プロジェクトPOP UP'!F16</f>
        <v>0.5</v>
      </c>
      <c r="G13" s="60">
        <v>45506</v>
      </c>
      <c r="H13" s="60">
        <v>45511</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t="s">
        <v>56</v>
      </c>
      <c r="B14" s="20" t="s">
        <v>55</v>
      </c>
      <c r="C14" s="13" t="s">
        <v>261</v>
      </c>
      <c r="D14" s="13" t="s">
        <v>160</v>
      </c>
      <c r="E14" s="13" t="s">
        <v>287</v>
      </c>
      <c r="F14" s="36">
        <f>'プロジェクトPOP UP'!F17</f>
        <v>1</v>
      </c>
      <c r="G14" s="60">
        <v>45506</v>
      </c>
      <c r="H14" s="60">
        <v>45509</v>
      </c>
      <c r="I14" s="35"/>
      <c r="J14" s="35">
        <f t="shared" si="5"/>
        <v>4</v>
      </c>
      <c r="K14" s="4"/>
      <c r="L14" s="4"/>
      <c r="M14" s="4"/>
      <c r="N14" s="4"/>
      <c r="O14" s="4"/>
      <c r="P14" s="4"/>
      <c r="Q14" s="4"/>
      <c r="R14" s="4"/>
      <c r="S14" s="4"/>
      <c r="T14" s="4"/>
      <c r="U14" s="4"/>
      <c r="V14" s="4"/>
      <c r="W14" s="4"/>
      <c r="X14" s="4"/>
      <c r="Y14" s="4"/>
      <c r="Z14" s="4"/>
      <c r="AA14" s="5"/>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3" t="s">
        <v>64</v>
      </c>
      <c r="C15" s="13" t="s">
        <v>292</v>
      </c>
      <c r="D15" s="13" t="s">
        <v>165</v>
      </c>
      <c r="E15" s="13"/>
      <c r="F15" s="36">
        <f>'プロジェクトPOP UP'!F22</f>
        <v>1</v>
      </c>
      <c r="G15" s="60">
        <v>45511</v>
      </c>
      <c r="H15" s="60">
        <v>45514</v>
      </c>
      <c r="I15" s="35"/>
      <c r="J15" s="35"/>
      <c r="K15" s="4"/>
      <c r="L15" s="4"/>
      <c r="M15" s="4"/>
      <c r="N15" s="4"/>
      <c r="O15" s="4"/>
      <c r="P15" s="4"/>
      <c r="Q15" s="4"/>
      <c r="R15" s="4"/>
      <c r="S15" s="4"/>
      <c r="T15" s="4"/>
      <c r="U15" s="4"/>
      <c r="V15" s="4"/>
      <c r="W15" s="4"/>
      <c r="X15" s="4"/>
      <c r="Y15" s="4"/>
      <c r="Z15" s="4"/>
      <c r="AA15" s="5"/>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73" t="s">
        <v>144</v>
      </c>
      <c r="C16" s="120" t="s">
        <v>261</v>
      </c>
      <c r="D16" s="13" t="s">
        <v>166</v>
      </c>
      <c r="E16" s="13"/>
      <c r="F16" s="36">
        <f>'プロジェクトPOP UP'!F23</f>
        <v>1</v>
      </c>
      <c r="G16" s="60">
        <v>45507</v>
      </c>
      <c r="H16" s="60">
        <v>45511</v>
      </c>
      <c r="I16" s="35"/>
      <c r="J16" s="35"/>
      <c r="K16" s="4"/>
      <c r="L16" s="4"/>
      <c r="M16" s="4"/>
      <c r="N16" s="4"/>
      <c r="O16" s="4"/>
      <c r="P16" s="4"/>
      <c r="Q16" s="4"/>
      <c r="R16" s="4"/>
      <c r="S16" s="4"/>
      <c r="T16" s="4"/>
      <c r="U16" s="4"/>
      <c r="V16" s="4"/>
      <c r="W16" s="4"/>
      <c r="X16" s="4"/>
      <c r="Y16" s="4"/>
      <c r="Z16" s="4"/>
      <c r="AA16" s="5"/>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20" t="s">
        <v>61</v>
      </c>
      <c r="C17" s="120" t="s">
        <v>293</v>
      </c>
      <c r="D17" s="13" t="s">
        <v>167</v>
      </c>
      <c r="E17" s="13"/>
      <c r="F17" s="36">
        <f>'プロジェクトPOP UP'!F24</f>
        <v>1</v>
      </c>
      <c r="G17" s="60"/>
      <c r="H17" s="103" t="s">
        <v>145</v>
      </c>
      <c r="I17" s="35"/>
      <c r="J17" s="35" t="str">
        <f t="shared" si="5"/>
        <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20" t="s">
        <v>57</v>
      </c>
      <c r="C18" s="13" t="s">
        <v>261</v>
      </c>
      <c r="D18" s="13" t="s">
        <v>168</v>
      </c>
      <c r="E18" s="13"/>
      <c r="F18" s="36">
        <f>'プロジェクトPOP UP'!F25</f>
        <v>0</v>
      </c>
      <c r="G18" s="60">
        <v>45507</v>
      </c>
      <c r="H18" s="60">
        <v>45507</v>
      </c>
      <c r="I18" s="35"/>
      <c r="J18" s="35"/>
      <c r="K18" s="4"/>
      <c r="L18" s="4"/>
      <c r="M18" s="4"/>
      <c r="N18" s="4"/>
      <c r="O18" s="4"/>
      <c r="P18" s="4"/>
      <c r="Q18" s="4"/>
      <c r="R18" s="4"/>
      <c r="S18" s="4"/>
      <c r="T18" s="4"/>
      <c r="U18" s="4"/>
      <c r="V18" s="4"/>
      <c r="W18" s="4"/>
      <c r="X18" s="4"/>
      <c r="Y18" s="4"/>
      <c r="Z18" s="4"/>
      <c r="AA18" s="5"/>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7" t="s">
        <v>10</v>
      </c>
      <c r="B19" s="37" t="s">
        <v>104</v>
      </c>
      <c r="C19" s="14"/>
      <c r="D19" s="14"/>
      <c r="E19" s="14"/>
      <c r="F19" s="38"/>
      <c r="G19" s="61"/>
      <c r="H19" s="62"/>
      <c r="I19" s="35"/>
      <c r="J19" s="35" t="str">
        <f t="shared" si="5"/>
        <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21" t="s">
        <v>45</v>
      </c>
      <c r="C20" s="15" t="s">
        <v>261</v>
      </c>
      <c r="D20" s="15" t="s">
        <v>190</v>
      </c>
      <c r="E20" s="15"/>
      <c r="F20" s="39">
        <f>プロジェクトのスケジュール!F45</f>
        <v>1</v>
      </c>
      <c r="G20" s="63">
        <v>45507</v>
      </c>
      <c r="H20" s="63">
        <v>45509</v>
      </c>
      <c r="I20" s="35"/>
      <c r="J20" s="35">
        <f t="shared" si="5"/>
        <v>3</v>
      </c>
      <c r="K20" s="4"/>
      <c r="L20" s="4"/>
      <c r="M20" s="4"/>
      <c r="N20" s="4"/>
      <c r="O20" s="4"/>
      <c r="P20" s="4"/>
      <c r="Q20" s="4"/>
      <c r="R20" s="4"/>
      <c r="S20" s="4"/>
      <c r="T20" s="4"/>
      <c r="U20" s="4"/>
      <c r="V20" s="4"/>
      <c r="W20" s="5"/>
      <c r="X20" s="5"/>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75" t="s">
        <v>77</v>
      </c>
      <c r="C21" s="101" t="s">
        <v>261</v>
      </c>
      <c r="D21" s="15" t="s">
        <v>195</v>
      </c>
      <c r="E21" s="15"/>
      <c r="F21" s="39">
        <f>プロジェクトのスケジュール!F50</f>
        <v>0</v>
      </c>
      <c r="G21" s="63">
        <v>45509</v>
      </c>
      <c r="H21" s="63">
        <v>45514</v>
      </c>
      <c r="I21" s="35"/>
      <c r="J21" s="35"/>
      <c r="K21" s="4"/>
      <c r="L21" s="4"/>
      <c r="M21" s="4"/>
      <c r="N21" s="4"/>
      <c r="O21" s="4"/>
      <c r="P21" s="4"/>
      <c r="Q21" s="4"/>
      <c r="R21" s="4"/>
      <c r="S21" s="4"/>
      <c r="T21" s="4"/>
      <c r="U21" s="4"/>
      <c r="V21" s="4"/>
      <c r="W21" s="4"/>
      <c r="X21" s="4"/>
      <c r="Y21" s="4"/>
      <c r="Z21" s="4"/>
      <c r="AA21" s="5"/>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5" t="s">
        <v>295</v>
      </c>
      <c r="C22" s="15" t="s">
        <v>261</v>
      </c>
      <c r="D22" s="15" t="s">
        <v>196</v>
      </c>
      <c r="E22" s="15" t="s">
        <v>271</v>
      </c>
      <c r="F22" s="39">
        <f>プロジェクトのスケジュール!F51</f>
        <v>1</v>
      </c>
      <c r="G22" s="63">
        <v>45501</v>
      </c>
      <c r="H22" s="63">
        <v>45501</v>
      </c>
      <c r="I22" s="35"/>
      <c r="J22" s="35"/>
      <c r="K22" s="4"/>
      <c r="L22" s="4"/>
      <c r="M22" s="4"/>
      <c r="N22" s="4"/>
      <c r="O22" s="4"/>
      <c r="P22" s="4"/>
      <c r="Q22" s="4"/>
      <c r="R22" s="4"/>
      <c r="S22" s="4"/>
      <c r="T22" s="4"/>
      <c r="U22" s="4"/>
      <c r="V22" s="4"/>
      <c r="W22" s="4"/>
      <c r="X22" s="4"/>
      <c r="Y22" s="4"/>
      <c r="Z22" s="4"/>
      <c r="AA22" s="5"/>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75" t="s">
        <v>108</v>
      </c>
      <c r="C23" s="15" t="s">
        <v>261</v>
      </c>
      <c r="D23" s="15" t="s">
        <v>197</v>
      </c>
      <c r="E23" s="15" t="s">
        <v>271</v>
      </c>
      <c r="F23" s="39">
        <f>プロジェクトのスケジュール!F52</f>
        <v>0</v>
      </c>
      <c r="G23" s="63">
        <v>45532</v>
      </c>
      <c r="H23" s="63"/>
      <c r="I23" s="35"/>
      <c r="J23" s="35"/>
      <c r="K23" s="4"/>
      <c r="L23" s="4"/>
      <c r="M23" s="4"/>
      <c r="N23" s="4"/>
      <c r="O23" s="4"/>
      <c r="P23" s="4"/>
      <c r="Q23" s="4"/>
      <c r="R23" s="4"/>
      <c r="S23" s="4"/>
      <c r="T23" s="4"/>
      <c r="U23" s="4"/>
      <c r="V23" s="4"/>
      <c r="W23" s="4"/>
      <c r="X23" s="4"/>
      <c r="Y23" s="4"/>
      <c r="Z23" s="4"/>
      <c r="AA23" s="5"/>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6"/>
      <c r="B24" s="75" t="s">
        <v>109</v>
      </c>
      <c r="C24" s="15" t="s">
        <v>261</v>
      </c>
      <c r="D24" s="15" t="s">
        <v>198</v>
      </c>
      <c r="E24" s="15" t="s">
        <v>271</v>
      </c>
      <c r="F24" s="39">
        <f>プロジェクトのスケジュール!F53</f>
        <v>0</v>
      </c>
      <c r="G24" s="63">
        <v>45506</v>
      </c>
      <c r="H24" s="63">
        <v>45535</v>
      </c>
      <c r="I24" s="35"/>
      <c r="J24" s="35"/>
      <c r="K24" s="4"/>
      <c r="L24" s="4"/>
      <c r="M24" s="4"/>
      <c r="N24" s="4"/>
      <c r="O24" s="4"/>
      <c r="P24" s="4"/>
      <c r="Q24" s="4"/>
      <c r="R24" s="4"/>
      <c r="S24" s="4"/>
      <c r="T24" s="4"/>
      <c r="U24" s="4"/>
      <c r="V24" s="4"/>
      <c r="W24" s="4"/>
      <c r="X24" s="4"/>
      <c r="Y24" s="4"/>
      <c r="Z24" s="4"/>
      <c r="AA24" s="5"/>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6"/>
      <c r="B25" s="75" t="s">
        <v>149</v>
      </c>
      <c r="C25" s="15" t="s">
        <v>290</v>
      </c>
      <c r="D25" s="15" t="s">
        <v>199</v>
      </c>
      <c r="E25" s="15" t="s">
        <v>271</v>
      </c>
      <c r="F25" s="39">
        <f>プロジェクトのスケジュール!F54</f>
        <v>0</v>
      </c>
      <c r="G25" s="63">
        <v>45517</v>
      </c>
      <c r="H25" s="104" t="s">
        <v>150</v>
      </c>
      <c r="I25" s="35"/>
      <c r="J25" s="35"/>
      <c r="K25" s="4"/>
      <c r="L25" s="4"/>
      <c r="M25" s="4"/>
      <c r="N25" s="4"/>
      <c r="O25" s="4"/>
      <c r="P25" s="4"/>
      <c r="Q25" s="4"/>
      <c r="R25" s="4"/>
      <c r="S25" s="4"/>
      <c r="T25" s="4"/>
      <c r="U25" s="4"/>
      <c r="V25" s="4"/>
      <c r="W25" s="4"/>
      <c r="X25" s="4"/>
      <c r="Y25" s="4"/>
      <c r="Z25" s="4"/>
      <c r="AA25" s="5"/>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s="1" customFormat="1" ht="30" customHeight="1" thickBot="1">
      <c r="A26" s="6"/>
      <c r="B26" s="75" t="s">
        <v>134</v>
      </c>
      <c r="C26" s="101" t="s">
        <v>261</v>
      </c>
      <c r="D26" s="15" t="s">
        <v>201</v>
      </c>
      <c r="E26" s="15" t="s">
        <v>272</v>
      </c>
      <c r="F26" s="39">
        <v>1</v>
      </c>
      <c r="G26" s="63">
        <v>45498</v>
      </c>
      <c r="H26" s="63">
        <v>45519</v>
      </c>
      <c r="I26" s="35"/>
      <c r="J26" s="35"/>
      <c r="K26" s="4"/>
      <c r="L26" s="4"/>
      <c r="M26" s="4"/>
      <c r="N26" s="4"/>
      <c r="O26" s="4"/>
      <c r="P26" s="4"/>
      <c r="Q26" s="4"/>
      <c r="R26" s="4"/>
      <c r="S26" s="4"/>
      <c r="T26" s="4"/>
      <c r="U26" s="4"/>
      <c r="V26" s="4"/>
      <c r="W26" s="4"/>
      <c r="X26" s="4"/>
      <c r="Y26" s="4"/>
      <c r="Z26" s="4"/>
      <c r="AA26" s="5"/>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s="1" customFormat="1" ht="30" customHeight="1" thickBot="1">
      <c r="A27" s="6"/>
      <c r="B27" s="75" t="s">
        <v>135</v>
      </c>
      <c r="C27" s="15" t="s">
        <v>292</v>
      </c>
      <c r="D27" s="15" t="s">
        <v>202</v>
      </c>
      <c r="E27" s="15" t="s">
        <v>272</v>
      </c>
      <c r="F27" s="39">
        <f>プロジェクトのスケジュール!F56</f>
        <v>0.7</v>
      </c>
      <c r="G27" s="63"/>
      <c r="H27" s="63">
        <v>45529</v>
      </c>
      <c r="I27" s="35"/>
      <c r="J27" s="35"/>
      <c r="K27" s="4"/>
      <c r="L27" s="4"/>
      <c r="M27" s="4"/>
      <c r="N27" s="4"/>
      <c r="O27" s="4"/>
      <c r="P27" s="4"/>
      <c r="Q27" s="4"/>
      <c r="R27" s="4"/>
      <c r="S27" s="4"/>
      <c r="T27" s="4"/>
      <c r="U27" s="4"/>
      <c r="V27" s="4"/>
      <c r="W27" s="4"/>
      <c r="X27" s="4"/>
      <c r="Y27" s="4"/>
      <c r="Z27" s="4"/>
      <c r="AA27" s="5"/>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s="1" customFormat="1" ht="30" customHeight="1" thickBot="1">
      <c r="A28" s="6"/>
      <c r="B28" s="75" t="s">
        <v>136</v>
      </c>
      <c r="C28" s="15" t="s">
        <v>292</v>
      </c>
      <c r="D28" s="15" t="s">
        <v>203</v>
      </c>
      <c r="E28" s="15" t="s">
        <v>272</v>
      </c>
      <c r="F28" s="39">
        <f>プロジェクトのスケジュール!F57</f>
        <v>0.75</v>
      </c>
      <c r="G28" s="63"/>
      <c r="H28" s="63">
        <v>45529</v>
      </c>
      <c r="I28" s="35"/>
      <c r="J28" s="35"/>
      <c r="K28" s="4"/>
      <c r="L28" s="4"/>
      <c r="M28" s="4"/>
      <c r="N28" s="4"/>
      <c r="O28" s="4"/>
      <c r="P28" s="4"/>
      <c r="Q28" s="4"/>
      <c r="R28" s="4"/>
      <c r="S28" s="4"/>
      <c r="T28" s="4"/>
      <c r="U28" s="4"/>
      <c r="V28" s="4"/>
      <c r="W28" s="4"/>
      <c r="X28" s="4"/>
      <c r="Y28" s="4"/>
      <c r="Z28" s="4"/>
      <c r="AA28" s="5"/>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s="1" customFormat="1" ht="30" customHeight="1" thickBot="1">
      <c r="A29" s="6"/>
      <c r="B29" s="75" t="s">
        <v>111</v>
      </c>
      <c r="C29" s="101" t="s">
        <v>261</v>
      </c>
      <c r="D29" s="15" t="s">
        <v>204</v>
      </c>
      <c r="E29" s="15" t="s">
        <v>273</v>
      </c>
      <c r="F29" s="39">
        <f>プロジェクトのスケジュール!F58</f>
        <v>0.75</v>
      </c>
      <c r="G29" s="63">
        <v>45536</v>
      </c>
      <c r="H29" s="63">
        <v>45545</v>
      </c>
      <c r="I29" s="35"/>
      <c r="J29" s="35"/>
      <c r="K29" s="4"/>
      <c r="L29" s="4"/>
      <c r="M29" s="4"/>
      <c r="N29" s="4"/>
      <c r="O29" s="4"/>
      <c r="P29" s="4"/>
      <c r="Q29" s="4"/>
      <c r="R29" s="4"/>
      <c r="S29" s="4"/>
      <c r="T29" s="4"/>
      <c r="U29" s="4"/>
      <c r="V29" s="4"/>
      <c r="W29" s="4"/>
      <c r="X29" s="4"/>
      <c r="Y29" s="4"/>
      <c r="Z29" s="4"/>
      <c r="AA29" s="5"/>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s="100" customFormat="1" ht="30" customHeight="1" thickBot="1">
      <c r="A30" s="95"/>
      <c r="B30" s="109" t="s">
        <v>112</v>
      </c>
      <c r="C30" s="101" t="s">
        <v>261</v>
      </c>
      <c r="D30" s="15" t="s">
        <v>205</v>
      </c>
      <c r="E30" s="15" t="s">
        <v>273</v>
      </c>
      <c r="F30" s="39">
        <f>プロジェクトのスケジュール!F59</f>
        <v>0</v>
      </c>
      <c r="G30" s="97">
        <v>45545</v>
      </c>
      <c r="H30" s="97">
        <v>45565</v>
      </c>
      <c r="I30" s="98"/>
      <c r="J30" s="98"/>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row>
    <row r="31" spans="1:80" s="100" customFormat="1" ht="30" customHeight="1" thickBot="1">
      <c r="A31" s="95"/>
      <c r="B31" s="96" t="s">
        <v>113</v>
      </c>
      <c r="C31" s="15" t="s">
        <v>261</v>
      </c>
      <c r="D31" s="15" t="s">
        <v>206</v>
      </c>
      <c r="E31" s="15" t="s">
        <v>273</v>
      </c>
      <c r="F31" s="39">
        <f>プロジェクトのスケジュール!F60</f>
        <v>0</v>
      </c>
      <c r="G31" s="97">
        <v>45536</v>
      </c>
      <c r="H31" s="97"/>
      <c r="I31" s="98"/>
      <c r="J31" s="98"/>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row>
    <row r="32" spans="1:80" s="1" customFormat="1" ht="30" customHeight="1" thickBot="1">
      <c r="A32" s="6"/>
      <c r="B32" s="75" t="s">
        <v>114</v>
      </c>
      <c r="C32" s="15" t="s">
        <v>261</v>
      </c>
      <c r="D32" s="15" t="s">
        <v>207</v>
      </c>
      <c r="E32" s="15" t="s">
        <v>274</v>
      </c>
      <c r="F32" s="39">
        <f>プロジェクトのスケジュール!F61</f>
        <v>0</v>
      </c>
      <c r="G32" s="63">
        <v>45514</v>
      </c>
      <c r="H32" s="63">
        <v>45514</v>
      </c>
      <c r="I32" s="35"/>
      <c r="J32" s="35"/>
      <c r="K32" s="4"/>
      <c r="L32" s="4"/>
      <c r="M32" s="4"/>
      <c r="N32" s="4"/>
      <c r="O32" s="4"/>
      <c r="P32" s="4"/>
      <c r="Q32" s="4"/>
      <c r="R32" s="4"/>
      <c r="S32" s="4"/>
      <c r="T32" s="4"/>
      <c r="U32" s="4"/>
      <c r="V32" s="4"/>
      <c r="W32" s="4"/>
      <c r="X32" s="4"/>
      <c r="Y32" s="4"/>
      <c r="Z32" s="4"/>
      <c r="AA32" s="5"/>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s="1" customFormat="1" ht="30" customHeight="1" thickBot="1">
      <c r="A33" s="6"/>
      <c r="B33" s="75" t="s">
        <v>147</v>
      </c>
      <c r="C33" s="15" t="s">
        <v>261</v>
      </c>
      <c r="D33" s="15" t="s">
        <v>208</v>
      </c>
      <c r="E33" s="15" t="s">
        <v>274</v>
      </c>
      <c r="F33" s="39">
        <f>プロジェクトのスケジュール!F62</f>
        <v>0</v>
      </c>
      <c r="G33" s="105" t="s">
        <v>148</v>
      </c>
      <c r="H33" s="104"/>
      <c r="I33" s="35"/>
      <c r="J33" s="35"/>
      <c r="K33" s="4"/>
      <c r="L33" s="4"/>
      <c r="M33" s="4"/>
      <c r="N33" s="4"/>
      <c r="O33" s="4"/>
      <c r="P33" s="4"/>
      <c r="Q33" s="4"/>
      <c r="R33" s="4"/>
      <c r="S33" s="4"/>
      <c r="T33" s="4"/>
      <c r="U33" s="4"/>
      <c r="V33" s="4"/>
      <c r="W33" s="4"/>
      <c r="X33" s="4"/>
      <c r="Y33" s="4"/>
      <c r="Z33" s="4"/>
      <c r="AA33" s="5"/>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s="1" customFormat="1" ht="30" customHeight="1" thickBot="1">
      <c r="A34" s="6"/>
      <c r="B34" s="75" t="s">
        <v>115</v>
      </c>
      <c r="C34" s="15" t="s">
        <v>261</v>
      </c>
      <c r="D34" s="15" t="s">
        <v>209</v>
      </c>
      <c r="E34" s="15" t="s">
        <v>274</v>
      </c>
      <c r="F34" s="39">
        <f>プロジェクトのスケジュール!F63</f>
        <v>0</v>
      </c>
      <c r="G34" s="63">
        <v>45501</v>
      </c>
      <c r="H34" s="63">
        <v>45501</v>
      </c>
      <c r="I34" s="35"/>
      <c r="J34" s="35"/>
      <c r="K34" s="4"/>
      <c r="L34" s="4"/>
      <c r="M34" s="4"/>
      <c r="N34" s="4"/>
      <c r="O34" s="4"/>
      <c r="P34" s="4"/>
      <c r="Q34" s="4"/>
      <c r="R34" s="4"/>
      <c r="S34" s="4"/>
      <c r="T34" s="4"/>
      <c r="U34" s="4"/>
      <c r="V34" s="4"/>
      <c r="W34" s="4"/>
      <c r="X34" s="4"/>
      <c r="Y34" s="4"/>
      <c r="Z34" s="4"/>
      <c r="AA34" s="5"/>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s="1" customFormat="1" ht="30" customHeight="1" thickBot="1">
      <c r="A35" s="6"/>
      <c r="B35" s="75" t="s">
        <v>116</v>
      </c>
      <c r="C35" s="15" t="s">
        <v>261</v>
      </c>
      <c r="D35" s="15" t="s">
        <v>210</v>
      </c>
      <c r="E35" s="15" t="s">
        <v>274</v>
      </c>
      <c r="F35" s="39">
        <f>プロジェクトのスケジュール!F64</f>
        <v>1</v>
      </c>
      <c r="G35" s="105" t="s">
        <v>148</v>
      </c>
      <c r="H35" s="63"/>
      <c r="I35" s="35"/>
      <c r="J35" s="35"/>
      <c r="K35" s="4"/>
      <c r="L35" s="4"/>
      <c r="M35" s="4"/>
      <c r="N35" s="4"/>
      <c r="O35" s="4"/>
      <c r="P35" s="4"/>
      <c r="Q35" s="4"/>
      <c r="R35" s="4"/>
      <c r="S35" s="4"/>
      <c r="T35" s="4"/>
      <c r="U35" s="4"/>
      <c r="V35" s="4"/>
      <c r="W35" s="4"/>
      <c r="X35" s="4"/>
      <c r="Y35" s="4"/>
      <c r="Z35" s="4"/>
      <c r="AA35" s="5"/>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s="1" customFormat="1" ht="30" customHeight="1" thickBot="1">
      <c r="A36" s="6"/>
      <c r="B36" s="75" t="s">
        <v>80</v>
      </c>
      <c r="C36" s="15" t="s">
        <v>261</v>
      </c>
      <c r="D36" s="15" t="s">
        <v>211</v>
      </c>
      <c r="E36" s="15" t="s">
        <v>215</v>
      </c>
      <c r="F36" s="39">
        <f>プロジェクトのスケジュール!F65</f>
        <v>1</v>
      </c>
      <c r="G36" s="63">
        <v>45519</v>
      </c>
      <c r="H36" s="63">
        <v>45524</v>
      </c>
      <c r="I36" s="35"/>
      <c r="J36" s="35"/>
      <c r="K36" s="4"/>
      <c r="L36" s="4"/>
      <c r="M36" s="4"/>
      <c r="N36" s="4"/>
      <c r="O36" s="4"/>
      <c r="P36" s="4"/>
      <c r="Q36" s="4"/>
      <c r="R36" s="4"/>
      <c r="S36" s="4"/>
      <c r="T36" s="4"/>
      <c r="U36" s="4"/>
      <c r="V36" s="4"/>
      <c r="W36" s="4"/>
      <c r="X36" s="4"/>
      <c r="Y36" s="4"/>
      <c r="Z36" s="4"/>
      <c r="AA36" s="5"/>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s="1" customFormat="1" ht="30" customHeight="1" thickBot="1">
      <c r="A37" s="6"/>
      <c r="B37" s="75" t="s">
        <v>81</v>
      </c>
      <c r="C37" s="15" t="s">
        <v>261</v>
      </c>
      <c r="D37" s="15" t="s">
        <v>212</v>
      </c>
      <c r="E37" s="15" t="s">
        <v>215</v>
      </c>
      <c r="F37" s="39">
        <f>プロジェクトのスケジュール!F66</f>
        <v>0</v>
      </c>
      <c r="G37" s="63">
        <v>45519</v>
      </c>
      <c r="H37" s="63">
        <v>45524</v>
      </c>
      <c r="I37" s="35"/>
      <c r="J37" s="35"/>
      <c r="K37" s="4"/>
      <c r="L37" s="4"/>
      <c r="M37" s="4"/>
      <c r="N37" s="4"/>
      <c r="O37" s="4"/>
      <c r="P37" s="4"/>
      <c r="Q37" s="4"/>
      <c r="R37" s="4"/>
      <c r="S37" s="4"/>
      <c r="T37" s="4"/>
      <c r="U37" s="4"/>
      <c r="V37" s="4"/>
      <c r="W37" s="4"/>
      <c r="X37" s="4"/>
      <c r="Y37" s="4"/>
      <c r="Z37" s="4"/>
      <c r="AA37" s="5"/>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s="1" customFormat="1" ht="30" customHeight="1" thickBot="1">
      <c r="A38" s="6"/>
      <c r="B38" s="75" t="s">
        <v>128</v>
      </c>
      <c r="C38" s="101" t="s">
        <v>261</v>
      </c>
      <c r="D38" s="15" t="s">
        <v>213</v>
      </c>
      <c r="E38" s="15"/>
      <c r="F38" s="39">
        <f>プロジェクトのスケジュール!F67</f>
        <v>0</v>
      </c>
      <c r="G38" s="63">
        <v>45514</v>
      </c>
      <c r="H38" s="63">
        <v>45519</v>
      </c>
      <c r="I38" s="35"/>
      <c r="J38" s="35"/>
      <c r="K38" s="4"/>
      <c r="L38" s="4"/>
      <c r="M38" s="4"/>
      <c r="N38" s="4"/>
      <c r="O38" s="4"/>
      <c r="P38" s="4"/>
      <c r="Q38" s="4"/>
      <c r="R38" s="4"/>
      <c r="S38" s="4"/>
      <c r="T38" s="4"/>
      <c r="U38" s="4"/>
      <c r="V38" s="4"/>
      <c r="W38" s="4"/>
      <c r="X38" s="4"/>
      <c r="Y38" s="4"/>
      <c r="Z38" s="4"/>
      <c r="AA38" s="5"/>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s="1" customFormat="1" ht="30" customHeight="1" thickBot="1">
      <c r="A39" s="6" t="s">
        <v>11</v>
      </c>
      <c r="B39" s="40" t="s">
        <v>43</v>
      </c>
      <c r="C39" s="16"/>
      <c r="D39" s="16"/>
      <c r="E39" s="16"/>
      <c r="F39" s="41"/>
      <c r="G39" s="64"/>
      <c r="H39" s="65"/>
      <c r="I39" s="35"/>
      <c r="J39" s="35" t="str">
        <f t="shared" si="5"/>
        <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s="1" customFormat="1" ht="30" customHeight="1" thickBot="1">
      <c r="A40" s="6"/>
      <c r="B40" s="74" t="s">
        <v>83</v>
      </c>
      <c r="C40" s="17" t="s">
        <v>293</v>
      </c>
      <c r="D40" s="17" t="s">
        <v>217</v>
      </c>
      <c r="E40" s="17" t="s">
        <v>276</v>
      </c>
      <c r="F40" s="42">
        <f>プロジェクトのスケジュール!F71</f>
        <v>0</v>
      </c>
      <c r="G40" s="66">
        <v>45512</v>
      </c>
      <c r="H40" s="66">
        <v>45522</v>
      </c>
      <c r="I40" s="35"/>
      <c r="J40" s="35"/>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s="1" customFormat="1" ht="30" customHeight="1" thickBot="1">
      <c r="A41" s="6"/>
      <c r="B41" s="74" t="s">
        <v>105</v>
      </c>
      <c r="C41" s="17" t="s">
        <v>293</v>
      </c>
      <c r="D41" s="17" t="s">
        <v>218</v>
      </c>
      <c r="E41" s="17" t="s">
        <v>276</v>
      </c>
      <c r="F41" s="42">
        <f>プロジェクトのスケジュール!F72</f>
        <v>0</v>
      </c>
      <c r="G41" s="66">
        <v>45512</v>
      </c>
      <c r="H41" s="66">
        <v>45522</v>
      </c>
      <c r="I41" s="35"/>
      <c r="J41" s="35"/>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s="1" customFormat="1" ht="30" customHeight="1" thickBot="1">
      <c r="A42" s="6"/>
      <c r="B42" s="74" t="s">
        <v>84</v>
      </c>
      <c r="C42" s="17" t="s">
        <v>293</v>
      </c>
      <c r="D42" s="17" t="s">
        <v>219</v>
      </c>
      <c r="E42" s="17" t="s">
        <v>276</v>
      </c>
      <c r="F42" s="42">
        <f>プロジェクトのスケジュール!F73</f>
        <v>0</v>
      </c>
      <c r="G42" s="66">
        <v>45512</v>
      </c>
      <c r="H42" s="66">
        <v>45522</v>
      </c>
      <c r="I42" s="35"/>
      <c r="J42" s="35"/>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s="1" customFormat="1" ht="30" customHeight="1" thickBot="1">
      <c r="A43" s="6"/>
      <c r="B43" s="74" t="s">
        <v>85</v>
      </c>
      <c r="C43" s="17" t="s">
        <v>293</v>
      </c>
      <c r="D43" s="17" t="s">
        <v>220</v>
      </c>
      <c r="E43" s="17" t="s">
        <v>276</v>
      </c>
      <c r="F43" s="42">
        <f>プロジェクトのスケジュール!F74</f>
        <v>0</v>
      </c>
      <c r="G43" s="66">
        <v>45512</v>
      </c>
      <c r="H43" s="66">
        <v>45522</v>
      </c>
      <c r="I43" s="35"/>
      <c r="J43" s="3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s="1" customFormat="1" ht="30" customHeight="1" thickBot="1">
      <c r="A44" s="6"/>
      <c r="B44" s="74" t="s">
        <v>86</v>
      </c>
      <c r="C44" s="17" t="s">
        <v>293</v>
      </c>
      <c r="D44" s="17" t="s">
        <v>221</v>
      </c>
      <c r="E44" s="17" t="s">
        <v>276</v>
      </c>
      <c r="F44" s="42">
        <f>プロジェクトのスケジュール!F75</f>
        <v>0</v>
      </c>
      <c r="G44" s="66">
        <v>45512</v>
      </c>
      <c r="H44" s="66">
        <v>45522</v>
      </c>
      <c r="I44" s="35"/>
      <c r="J44" s="35"/>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s="1" customFormat="1" ht="30" customHeight="1" thickBot="1">
      <c r="A45" s="6"/>
      <c r="B45" s="74" t="s">
        <v>87</v>
      </c>
      <c r="C45" s="17" t="s">
        <v>293</v>
      </c>
      <c r="D45" s="17" t="s">
        <v>222</v>
      </c>
      <c r="E45" s="17" t="s">
        <v>276</v>
      </c>
      <c r="F45" s="42">
        <f>プロジェクトのスケジュール!F76</f>
        <v>0</v>
      </c>
      <c r="G45" s="66">
        <v>45512</v>
      </c>
      <c r="H45" s="66">
        <v>45522</v>
      </c>
      <c r="I45" s="35"/>
      <c r="J45" s="35"/>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s="1" customFormat="1" ht="30" customHeight="1" thickBot="1">
      <c r="A46" s="6"/>
      <c r="B46" s="74" t="s">
        <v>88</v>
      </c>
      <c r="C46" s="17" t="s">
        <v>293</v>
      </c>
      <c r="D46" s="17" t="s">
        <v>223</v>
      </c>
      <c r="E46" s="17" t="s">
        <v>276</v>
      </c>
      <c r="F46" s="42">
        <f>プロジェクトのスケジュール!F77</f>
        <v>0</v>
      </c>
      <c r="G46" s="66">
        <v>45512</v>
      </c>
      <c r="H46" s="66">
        <v>45522</v>
      </c>
      <c r="I46" s="35"/>
      <c r="J46" s="35"/>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s="1" customFormat="1" ht="30" customHeight="1" thickBot="1">
      <c r="A47" s="6"/>
      <c r="B47" s="74" t="s">
        <v>94</v>
      </c>
      <c r="C47" s="17" t="s">
        <v>292</v>
      </c>
      <c r="D47" s="17" t="s">
        <v>225</v>
      </c>
      <c r="E47" s="17" t="s">
        <v>276</v>
      </c>
      <c r="F47" s="42">
        <f>プロジェクトのスケジュール!F79</f>
        <v>0</v>
      </c>
      <c r="G47" s="66">
        <v>45523</v>
      </c>
      <c r="H47" s="66">
        <v>45533</v>
      </c>
      <c r="I47" s="35"/>
      <c r="J47" s="35"/>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s="1" customFormat="1" ht="30" customHeight="1" thickBot="1">
      <c r="A48" s="6"/>
      <c r="B48" s="22" t="s">
        <v>39</v>
      </c>
      <c r="C48" s="17" t="s">
        <v>292</v>
      </c>
      <c r="D48" s="17" t="s">
        <v>226</v>
      </c>
      <c r="E48" s="17" t="s">
        <v>277</v>
      </c>
      <c r="F48" s="42">
        <f>プロジェクトのスケジュール!F80</f>
        <v>0</v>
      </c>
      <c r="G48" s="66">
        <v>45519</v>
      </c>
      <c r="H48" s="66">
        <v>45529</v>
      </c>
      <c r="I48" s="35"/>
      <c r="J48" s="35">
        <f t="shared" si="5"/>
        <v>11</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s="1" customFormat="1" ht="30" customHeight="1" thickBot="1">
      <c r="A49" s="6"/>
      <c r="B49" s="74" t="s">
        <v>90</v>
      </c>
      <c r="C49" s="17" t="s">
        <v>261</v>
      </c>
      <c r="D49" s="17" t="s">
        <v>230</v>
      </c>
      <c r="E49" s="17" t="s">
        <v>278</v>
      </c>
      <c r="F49" s="42">
        <f>プロジェクトのスケジュール!F84</f>
        <v>0</v>
      </c>
      <c r="G49" s="66">
        <v>45519</v>
      </c>
      <c r="H49" s="66">
        <v>45519</v>
      </c>
      <c r="I49" s="35"/>
      <c r="J49" s="35"/>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s="1" customFormat="1" ht="30" customHeight="1" thickBot="1">
      <c r="A50" s="6"/>
      <c r="B50" s="74" t="s">
        <v>275</v>
      </c>
      <c r="C50" s="17" t="s">
        <v>261</v>
      </c>
      <c r="D50" s="17" t="s">
        <v>235</v>
      </c>
      <c r="E50" s="17" t="s">
        <v>279</v>
      </c>
      <c r="F50" s="42">
        <f>プロジェクトのスケジュール!F89</f>
        <v>0</v>
      </c>
      <c r="G50" s="66">
        <v>45536</v>
      </c>
      <c r="H50" s="106">
        <v>45545</v>
      </c>
      <c r="I50" s="35"/>
      <c r="J50" s="35"/>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s="1" customFormat="1" ht="30" customHeight="1" thickBot="1">
      <c r="A51" s="6"/>
      <c r="B51" s="74" t="s">
        <v>133</v>
      </c>
      <c r="C51" s="17" t="s">
        <v>261</v>
      </c>
      <c r="D51" s="17" t="s">
        <v>236</v>
      </c>
      <c r="E51" s="17" t="s">
        <v>279</v>
      </c>
      <c r="F51" s="42">
        <f>プロジェクトのスケジュール!F90</f>
        <v>0</v>
      </c>
      <c r="G51" s="66">
        <v>45536</v>
      </c>
      <c r="H51" s="66">
        <v>45545</v>
      </c>
      <c r="I51" s="35"/>
      <c r="J51" s="35"/>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row r="52" spans="1:80" s="1" customFormat="1" ht="30" customHeight="1" thickBot="1">
      <c r="A52" s="6"/>
      <c r="B52" s="22" t="s">
        <v>119</v>
      </c>
      <c r="C52" s="121" t="s">
        <v>293</v>
      </c>
      <c r="D52" s="17" t="s">
        <v>238</v>
      </c>
      <c r="E52" s="17" t="s">
        <v>280</v>
      </c>
      <c r="F52" s="42">
        <f>プロジェクトのスケジュール!F92</f>
        <v>0</v>
      </c>
      <c r="G52" s="66">
        <v>45524</v>
      </c>
      <c r="H52" s="66">
        <v>45535</v>
      </c>
      <c r="I52" s="35"/>
      <c r="J52" s="35"/>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row>
    <row r="53" spans="1:80" s="1" customFormat="1" ht="30" customHeight="1" thickBot="1">
      <c r="A53" s="6"/>
      <c r="B53" s="22" t="s">
        <v>125</v>
      </c>
      <c r="C53" s="121" t="s">
        <v>293</v>
      </c>
      <c r="D53" s="17" t="s">
        <v>240</v>
      </c>
      <c r="E53" s="17" t="s">
        <v>280</v>
      </c>
      <c r="F53" s="42">
        <f>プロジェクトのスケジュール!F94</f>
        <v>0</v>
      </c>
      <c r="G53" s="66">
        <v>45524</v>
      </c>
      <c r="H53" s="66">
        <v>45529</v>
      </c>
      <c r="I53" s="35"/>
      <c r="J53" s="35"/>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row>
    <row r="54" spans="1:80" s="1" customFormat="1" ht="30" customHeight="1" thickBot="1">
      <c r="A54" s="6"/>
      <c r="B54" s="22" t="s">
        <v>123</v>
      </c>
      <c r="C54" s="121" t="s">
        <v>261</v>
      </c>
      <c r="D54" s="17" t="s">
        <v>241</v>
      </c>
      <c r="E54" s="17" t="s">
        <v>280</v>
      </c>
      <c r="F54" s="42">
        <f>プロジェクトのスケジュール!F95</f>
        <v>0</v>
      </c>
      <c r="G54" s="66">
        <v>45493</v>
      </c>
      <c r="H54" s="66"/>
      <c r="I54" s="35"/>
      <c r="J54" s="35"/>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row>
    <row r="55" spans="1:80" s="1" customFormat="1" ht="30" customHeight="1" thickBot="1">
      <c r="A55" s="6"/>
      <c r="B55" s="22" t="s">
        <v>107</v>
      </c>
      <c r="C55" s="17" t="s">
        <v>261</v>
      </c>
      <c r="D55" s="17" t="s">
        <v>249</v>
      </c>
      <c r="E55" s="17" t="s">
        <v>282</v>
      </c>
      <c r="F55" s="42">
        <f>プロジェクトのスケジュール!F103</f>
        <v>0</v>
      </c>
      <c r="G55" s="66">
        <v>45529</v>
      </c>
      <c r="H55" s="66">
        <v>45529</v>
      </c>
      <c r="I55" s="35"/>
      <c r="J55" s="35"/>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row>
    <row r="56" spans="1:80" s="1" customFormat="1" ht="30" customHeight="1" thickBot="1">
      <c r="A56" s="6" t="s">
        <v>11</v>
      </c>
      <c r="B56" s="43" t="s">
        <v>95</v>
      </c>
      <c r="C56" s="18"/>
      <c r="D56" s="18"/>
      <c r="E56" s="18"/>
      <c r="F56" s="44"/>
      <c r="G56" s="67"/>
      <c r="H56" s="68"/>
      <c r="I56" s="35"/>
      <c r="J56" s="35" t="str">
        <f t="shared" si="5"/>
        <v/>
      </c>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row>
    <row r="57" spans="1:80" s="1" customFormat="1" ht="30" customHeight="1" thickBot="1">
      <c r="A57" s="6"/>
      <c r="B57" s="76" t="s">
        <v>129</v>
      </c>
      <c r="C57" s="19" t="s">
        <v>261</v>
      </c>
      <c r="D57" s="19" t="s">
        <v>255</v>
      </c>
      <c r="E57" s="19" t="s">
        <v>284</v>
      </c>
      <c r="F57" s="45">
        <f>プロジェクトのスケジュール!F111</f>
        <v>0</v>
      </c>
      <c r="G57" s="69">
        <v>45520</v>
      </c>
      <c r="H57" s="69">
        <v>45520</v>
      </c>
      <c r="I57" s="35"/>
      <c r="J57" s="35"/>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row>
    <row r="58" spans="1:80" s="1" customFormat="1" ht="30" customHeight="1" thickBot="1">
      <c r="A58" s="6"/>
      <c r="B58" s="76" t="s">
        <v>110</v>
      </c>
      <c r="C58" s="19" t="s">
        <v>261</v>
      </c>
      <c r="D58" s="19" t="s">
        <v>256</v>
      </c>
      <c r="E58" s="19" t="s">
        <v>286</v>
      </c>
      <c r="F58" s="45">
        <f>プロジェクトのスケジュール!F112</f>
        <v>0</v>
      </c>
      <c r="G58" s="69">
        <v>45551</v>
      </c>
      <c r="H58" s="69">
        <v>45551</v>
      </c>
      <c r="I58" s="35"/>
      <c r="J58" s="35"/>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row>
    <row r="59" spans="1:80" s="1" customFormat="1" ht="30" customHeight="1" thickBot="1">
      <c r="A59" s="6"/>
      <c r="B59" s="76" t="s">
        <v>100</v>
      </c>
      <c r="C59" s="19" t="s">
        <v>261</v>
      </c>
      <c r="D59" s="19" t="s">
        <v>257</v>
      </c>
      <c r="E59" s="19" t="s">
        <v>286</v>
      </c>
      <c r="F59" s="45">
        <f>プロジェクトのスケジュール!F113</f>
        <v>0</v>
      </c>
      <c r="G59" s="69">
        <v>45552</v>
      </c>
      <c r="H59" s="69">
        <v>45552</v>
      </c>
      <c r="I59" s="35"/>
      <c r="J59" s="35"/>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row>
    <row r="60" spans="1:80" s="1" customFormat="1" ht="30" customHeight="1" thickBot="1">
      <c r="A60" s="6"/>
      <c r="B60" s="76" t="s">
        <v>122</v>
      </c>
      <c r="C60" s="19" t="s">
        <v>261</v>
      </c>
      <c r="D60" s="19" t="s">
        <v>258</v>
      </c>
      <c r="E60" s="19" t="s">
        <v>286</v>
      </c>
      <c r="F60" s="45">
        <f>プロジェクトのスケジュール!F114</f>
        <v>0</v>
      </c>
      <c r="G60" s="69">
        <v>45552</v>
      </c>
      <c r="H60" s="69">
        <v>45552</v>
      </c>
      <c r="I60" s="35"/>
      <c r="J60" s="35"/>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row>
    <row r="61" spans="1:80" s="1" customFormat="1" ht="30" customHeight="1" thickBot="1">
      <c r="A61" s="6"/>
      <c r="B61" s="76" t="s">
        <v>117</v>
      </c>
      <c r="C61" s="19" t="s">
        <v>261</v>
      </c>
      <c r="D61" s="19" t="s">
        <v>259</v>
      </c>
      <c r="E61" s="19"/>
      <c r="F61" s="45">
        <f>プロジェクトのスケジュール!F115</f>
        <v>0</v>
      </c>
      <c r="G61" s="69">
        <v>45518</v>
      </c>
      <c r="H61" s="69">
        <v>45518</v>
      </c>
      <c r="I61" s="35"/>
      <c r="J61" s="35"/>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row>
    <row r="62" spans="1:80" s="1" customFormat="1" ht="30" customHeight="1" thickBot="1">
      <c r="A62" s="6"/>
      <c r="B62" s="76" t="s">
        <v>130</v>
      </c>
      <c r="C62" s="19" t="s">
        <v>261</v>
      </c>
      <c r="D62" s="19" t="s">
        <v>285</v>
      </c>
      <c r="E62" s="19"/>
      <c r="F62" s="45">
        <f>プロジェクトのスケジュール!F116</f>
        <v>0</v>
      </c>
      <c r="G62" s="69"/>
      <c r="H62" s="69"/>
      <c r="I62" s="35"/>
      <c r="J62" s="35"/>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row>
    <row r="63" spans="1:80" s="1" customFormat="1" ht="30" customHeight="1" thickBot="1">
      <c r="A63" s="6" t="s">
        <v>11</v>
      </c>
      <c r="B63" s="81" t="s">
        <v>131</v>
      </c>
      <c r="C63" s="82"/>
      <c r="D63" s="82"/>
      <c r="E63" s="82"/>
      <c r="F63" s="83"/>
      <c r="G63" s="84"/>
      <c r="H63" s="85"/>
      <c r="I63" s="35"/>
      <c r="J63" s="35" t="str">
        <f t="shared" ref="J63:J75" si="6">IF(OR(ISBLANK(タスク_開始),ISBLANK(タスク_終了)),"",タスク_終了-タスク_開始+1)</f>
        <v/>
      </c>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row>
    <row r="64" spans="1:80" s="1" customFormat="1" ht="30" customHeight="1" thickBot="1">
      <c r="A64" s="6"/>
      <c r="B64" s="79"/>
      <c r="C64" s="77"/>
      <c r="D64" s="102" t="s">
        <v>141</v>
      </c>
      <c r="E64" s="77"/>
      <c r="F64" s="78">
        <v>0</v>
      </c>
      <c r="G64" s="80"/>
      <c r="H64" s="80"/>
      <c r="I64" s="35"/>
      <c r="J64" s="35" t="str">
        <f t="shared" si="6"/>
        <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row>
    <row r="65" spans="1:80" s="1" customFormat="1" ht="30" customHeight="1" thickBot="1">
      <c r="A65" s="6"/>
      <c r="B65" s="79"/>
      <c r="C65" s="77"/>
      <c r="D65" s="77"/>
      <c r="E65" s="77"/>
      <c r="F65" s="78">
        <v>0</v>
      </c>
      <c r="G65" s="80"/>
      <c r="H65" s="80"/>
      <c r="I65" s="35"/>
      <c r="J65" s="35" t="str">
        <f t="shared" si="6"/>
        <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row>
    <row r="66" spans="1:80" s="1" customFormat="1" ht="30" customHeight="1" thickBot="1">
      <c r="A66" s="6"/>
      <c r="B66" s="79"/>
      <c r="C66" s="77"/>
      <c r="D66" s="77"/>
      <c r="E66" s="77"/>
      <c r="F66" s="78">
        <v>0</v>
      </c>
      <c r="G66" s="80"/>
      <c r="H66" s="80"/>
      <c r="I66" s="35"/>
      <c r="J66" s="35" t="str">
        <f t="shared" si="6"/>
        <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row>
    <row r="67" spans="1:80" s="1" customFormat="1" ht="30" customHeight="1" thickBot="1">
      <c r="A67" s="6"/>
      <c r="B67" s="79"/>
      <c r="C67" s="77"/>
      <c r="D67" s="77"/>
      <c r="E67" s="77"/>
      <c r="F67" s="78">
        <v>0</v>
      </c>
      <c r="G67" s="80"/>
      <c r="H67" s="80"/>
      <c r="I67" s="35"/>
      <c r="J67" s="35" t="str">
        <f t="shared" si="6"/>
        <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row>
    <row r="68" spans="1:80" s="1" customFormat="1" ht="30" customHeight="1" thickBot="1">
      <c r="A68" s="6"/>
      <c r="B68" s="79"/>
      <c r="C68" s="77"/>
      <c r="D68" s="77"/>
      <c r="E68" s="77"/>
      <c r="F68" s="78">
        <v>0</v>
      </c>
      <c r="G68" s="80"/>
      <c r="H68" s="80"/>
      <c r="I68" s="35"/>
      <c r="J68" s="35"/>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row>
    <row r="69" spans="1:80" s="1" customFormat="1" ht="30" customHeight="1" thickBot="1">
      <c r="A69" s="6"/>
      <c r="B69" s="79"/>
      <c r="C69" s="77"/>
      <c r="D69" s="77"/>
      <c r="E69" s="77"/>
      <c r="F69" s="78">
        <v>0</v>
      </c>
      <c r="G69" s="80"/>
      <c r="H69" s="80"/>
      <c r="I69" s="35"/>
      <c r="J69" s="35"/>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row>
    <row r="70" spans="1:80" s="1" customFormat="1" ht="30" customHeight="1" thickBot="1">
      <c r="A70" s="6"/>
      <c r="B70" s="79"/>
      <c r="C70" s="77"/>
      <c r="D70" s="77"/>
      <c r="E70" s="77"/>
      <c r="F70" s="78">
        <v>0</v>
      </c>
      <c r="G70" s="80"/>
      <c r="H70" s="80"/>
      <c r="I70" s="35"/>
      <c r="J70" s="35"/>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row>
    <row r="71" spans="1:80" s="1" customFormat="1" ht="30" customHeight="1" thickBot="1">
      <c r="A71" s="6" t="s">
        <v>11</v>
      </c>
      <c r="B71" s="86"/>
      <c r="C71" s="87"/>
      <c r="D71" s="87"/>
      <c r="E71" s="87"/>
      <c r="F71" s="88"/>
      <c r="G71" s="89"/>
      <c r="H71" s="90"/>
      <c r="I71" s="35"/>
      <c r="J71" s="35" t="str">
        <f t="shared" si="6"/>
        <v/>
      </c>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row>
    <row r="72" spans="1:80" s="1" customFormat="1" ht="30" customHeight="1" thickBot="1">
      <c r="A72" s="6"/>
      <c r="B72" s="91" t="s">
        <v>301</v>
      </c>
      <c r="C72" s="92"/>
      <c r="D72" s="92"/>
      <c r="E72" s="92"/>
      <c r="F72" s="93">
        <v>0</v>
      </c>
      <c r="G72" s="94"/>
      <c r="H72" s="94"/>
      <c r="I72" s="35"/>
      <c r="J72" s="35" t="str">
        <f t="shared" si="6"/>
        <v/>
      </c>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row>
    <row r="73" spans="1:80" s="1" customFormat="1" ht="30" customHeight="1" thickBot="1">
      <c r="A73" s="6"/>
      <c r="B73" s="91"/>
      <c r="C73" s="92"/>
      <c r="D73" s="92"/>
      <c r="E73" s="92"/>
      <c r="F73" s="93">
        <v>0</v>
      </c>
      <c r="G73" s="94"/>
      <c r="H73" s="94"/>
      <c r="I73" s="35"/>
      <c r="J73" s="35" t="str">
        <f t="shared" si="6"/>
        <v/>
      </c>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row>
    <row r="74" spans="1:80" s="1" customFormat="1" ht="30" customHeight="1" thickBot="1">
      <c r="A74" s="6"/>
      <c r="B74" s="91"/>
      <c r="C74" s="92"/>
      <c r="D74" s="92"/>
      <c r="E74" s="92"/>
      <c r="F74" s="93">
        <v>0</v>
      </c>
      <c r="G74" s="94"/>
      <c r="H74" s="94"/>
      <c r="I74" s="35"/>
      <c r="J74" s="35" t="str">
        <f t="shared" si="6"/>
        <v/>
      </c>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row>
    <row r="75" spans="1:80" s="1" customFormat="1" ht="30" customHeight="1" thickBot="1">
      <c r="A75" s="6"/>
      <c r="B75" s="91"/>
      <c r="C75" s="92"/>
      <c r="D75" s="92"/>
      <c r="E75" s="92"/>
      <c r="F75" s="93">
        <v>0</v>
      </c>
      <c r="G75" s="94"/>
      <c r="H75" s="94"/>
      <c r="I75" s="35"/>
      <c r="J75" s="35" t="str">
        <f t="shared" si="6"/>
        <v/>
      </c>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row>
  </sheetData>
  <mergeCells count="13">
    <mergeCell ref="BV4:CB4"/>
    <mergeCell ref="AF4:AL4"/>
    <mergeCell ref="AM4:AS4"/>
    <mergeCell ref="AT4:AZ4"/>
    <mergeCell ref="BA4:BG4"/>
    <mergeCell ref="BH4:BN4"/>
    <mergeCell ref="BO4:BU4"/>
    <mergeCell ref="Y4:AE4"/>
    <mergeCell ref="C3:F3"/>
    <mergeCell ref="G3:H3"/>
    <mergeCell ref="C4:F4"/>
    <mergeCell ref="K4:Q4"/>
    <mergeCell ref="R4:X4"/>
  </mergeCells>
  <phoneticPr fontId="40"/>
  <conditionalFormatting sqref="F6:F75">
    <cfRule type="dataBar" priority="1">
      <dataBar>
        <cfvo type="num" val="0"/>
        <cfvo type="num" val="1"/>
        <color theme="0" tint="-0.249977111117893"/>
      </dataBar>
      <extLst>
        <ext xmlns:x14="http://schemas.microsoft.com/office/spreadsheetml/2009/9/main" uri="{B025F937-C7B1-47D3-B67F-A62EFF666E3E}">
          <x14:id>{B16543FC-B05C-CD40-BFFA-CB0855ECAFF1}</x14:id>
        </ext>
      </extLst>
    </cfRule>
  </conditionalFormatting>
  <conditionalFormatting sqref="K5:CB75">
    <cfRule type="expression" dxfId="5" priority="4">
      <formula>AND(TODAY()&gt;=K$5,TODAY()&lt;L$5)</formula>
    </cfRule>
  </conditionalFormatting>
  <conditionalFormatting sqref="K6:CB75">
    <cfRule type="expression" dxfId="4" priority="2">
      <formula>AND(タスク_開始&lt;=K$5,ROUNDDOWN((タスク_終了-タスク_開始+1)*タスク_進捗状況,0)+タスク_開始-1&gt;=K$5)</formula>
    </cfRule>
    <cfRule type="expression" dxfId="3"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65AB100C-CFA6-9A4B-BB86-08CB7EC3E74A}">
      <formula1>1</formula1>
    </dataValidation>
  </dataValidations>
  <hyperlinks>
    <hyperlink ref="B4" location="プロジェクトのスケジュール!A1" display="TOP" xr:uid="{542FE07E-457E-514E-8E04-9B663C1CC557}"/>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B16543FC-B05C-CD40-BFFA-CB0855ECAFF1}">
            <x14:dataBar minLength="0" maxLength="100" gradient="0">
              <x14:cfvo type="num">
                <xm:f>0</xm:f>
              </x14:cfvo>
              <x14:cfvo type="num">
                <xm:f>1</xm:f>
              </x14:cfvo>
              <x14:negativeFillColor rgb="FFFF0000"/>
              <x14:axisColor rgb="FF000000"/>
            </x14:dataBar>
          </x14:cfRule>
          <xm:sqref>F6:F75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DAA3-901A-CB47-9484-9787714B0C02}">
  <sheetPr>
    <pageSetUpPr fitToPage="1"/>
  </sheetPr>
  <dimension ref="A1:CB73"/>
  <sheetViews>
    <sheetView showGridLines="0" showRuler="0" zoomScale="60" zoomScaleNormal="100" zoomScalePageLayoutView="70" workbookViewId="0">
      <pane ySplit="5" topLeftCell="A7" activePane="bottomLeft" state="frozen"/>
      <selection pane="bottomLeft" activeCell="AS9" sqref="AS9"/>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thickBo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hidden="1" customHeight="1" thickBot="1">
      <c r="A6" s="6" t="s">
        <v>6</v>
      </c>
      <c r="C6" s="8"/>
      <c r="D6" s="8"/>
      <c r="E6" s="8"/>
      <c r="G6"/>
      <c r="J6" t="str">
        <f>IF(OR(ISBLANK(タスク_開始),ISBLANK(タスク_終了)),"",タスク_終了-タスク_開始+1)</f>
        <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s="1" customFormat="1" ht="30" customHeight="1" thickBot="1">
      <c r="A7" s="7" t="s">
        <v>7</v>
      </c>
      <c r="B7" s="33" t="s">
        <v>36</v>
      </c>
      <c r="C7" s="12"/>
      <c r="D7" s="12"/>
      <c r="E7" s="12"/>
      <c r="F7" s="34"/>
      <c r="G7" s="58"/>
      <c r="H7" s="59"/>
      <c r="I7" s="35"/>
      <c r="J7" s="35" t="str">
        <f t="shared" ref="J7:J51" si="5">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7" t="s">
        <v>8</v>
      </c>
      <c r="B8" s="73" t="s">
        <v>65</v>
      </c>
      <c r="C8" s="13" t="s">
        <v>293</v>
      </c>
      <c r="D8" s="13" t="s">
        <v>142</v>
      </c>
      <c r="E8" s="13" t="s">
        <v>169</v>
      </c>
      <c r="F8" s="36">
        <f>プロジェクトのスケジュール!F10</f>
        <v>0</v>
      </c>
      <c r="G8" s="103">
        <v>45519</v>
      </c>
      <c r="H8" s="103">
        <v>45519</v>
      </c>
      <c r="I8" s="35"/>
      <c r="J8" s="35">
        <f t="shared" si="5"/>
        <v>1</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7" t="s">
        <v>9</v>
      </c>
      <c r="B9" s="73" t="s">
        <v>66</v>
      </c>
      <c r="C9" s="13" t="s">
        <v>293</v>
      </c>
      <c r="D9" s="13" t="s">
        <v>153</v>
      </c>
      <c r="E9" s="13" t="s">
        <v>169</v>
      </c>
      <c r="F9" s="36">
        <f>プロジェクトのスケジュール!F11</f>
        <v>0</v>
      </c>
      <c r="G9" s="60">
        <v>45521</v>
      </c>
      <c r="H9" s="60">
        <v>45521</v>
      </c>
      <c r="I9" s="35"/>
      <c r="J9" s="35">
        <f t="shared" si="5"/>
        <v>1</v>
      </c>
      <c r="K9" s="4"/>
      <c r="L9" s="4"/>
      <c r="M9" s="4"/>
      <c r="N9" s="4"/>
      <c r="O9" s="4"/>
      <c r="P9" s="4"/>
      <c r="Q9" s="4"/>
      <c r="R9" s="4"/>
      <c r="S9" s="4"/>
      <c r="T9" s="4"/>
      <c r="U9" s="4"/>
      <c r="V9" s="4"/>
      <c r="W9" s="5"/>
      <c r="X9" s="5"/>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20" t="s">
        <v>50</v>
      </c>
      <c r="C10" s="13" t="s">
        <v>293</v>
      </c>
      <c r="D10" s="13" t="s">
        <v>154</v>
      </c>
      <c r="E10" s="13" t="s">
        <v>170</v>
      </c>
      <c r="F10" s="36">
        <f>プロジェクトのスケジュール!F12</f>
        <v>1</v>
      </c>
      <c r="G10" s="60">
        <v>45509</v>
      </c>
      <c r="H10" s="60">
        <v>45509</v>
      </c>
      <c r="I10" s="35"/>
      <c r="J10" s="35">
        <f t="shared" si="5"/>
        <v>1</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20" t="s">
        <v>52</v>
      </c>
      <c r="C11" s="13" t="s">
        <v>293</v>
      </c>
      <c r="D11" s="13" t="s">
        <v>155</v>
      </c>
      <c r="E11" s="13" t="s">
        <v>170</v>
      </c>
      <c r="F11" s="36">
        <f>プロジェクトのスケジュール!F13</f>
        <v>1</v>
      </c>
      <c r="G11" s="103">
        <v>45507</v>
      </c>
      <c r="H11" s="60">
        <v>45510</v>
      </c>
      <c r="I11" s="35"/>
      <c r="J11" s="3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73" t="s">
        <v>137</v>
      </c>
      <c r="C12" s="13" t="s">
        <v>293</v>
      </c>
      <c r="D12" s="13" t="s">
        <v>156</v>
      </c>
      <c r="E12" s="13" t="s">
        <v>170</v>
      </c>
      <c r="F12" s="36">
        <f>プロジェクトのスケジュール!F14</f>
        <v>0</v>
      </c>
      <c r="G12" s="60">
        <v>45523</v>
      </c>
      <c r="H12" s="60">
        <v>45523</v>
      </c>
      <c r="I12" s="35"/>
      <c r="J12" s="3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73" t="s">
        <v>62</v>
      </c>
      <c r="C13" s="13" t="s">
        <v>294</v>
      </c>
      <c r="D13" s="13" t="s">
        <v>157</v>
      </c>
      <c r="E13" s="13" t="s">
        <v>171</v>
      </c>
      <c r="F13" s="36">
        <f>プロジェクトのスケジュール!F15</f>
        <v>0.5</v>
      </c>
      <c r="G13" s="60">
        <v>45519</v>
      </c>
      <c r="H13" s="60">
        <v>45522</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73" t="s">
        <v>63</v>
      </c>
      <c r="C14" s="13" t="s">
        <v>294</v>
      </c>
      <c r="D14" s="13" t="s">
        <v>158</v>
      </c>
      <c r="E14" s="13" t="s">
        <v>171</v>
      </c>
      <c r="F14" s="36">
        <f>プロジェクトのスケジュール!F16</f>
        <v>0</v>
      </c>
      <c r="G14" s="60">
        <v>45519</v>
      </c>
      <c r="H14" s="60">
        <v>45522</v>
      </c>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20" t="s">
        <v>60</v>
      </c>
      <c r="C15" s="13" t="s">
        <v>294</v>
      </c>
      <c r="D15" s="13" t="s">
        <v>163</v>
      </c>
      <c r="E15" s="13" t="s">
        <v>289</v>
      </c>
      <c r="F15" s="36">
        <f>プロジェクトのスケジュール!F21</f>
        <v>0.75</v>
      </c>
      <c r="G15" s="60">
        <v>45507</v>
      </c>
      <c r="H15" s="60">
        <v>45510</v>
      </c>
      <c r="I15" s="35"/>
      <c r="J15" s="35"/>
      <c r="K15" s="4"/>
      <c r="L15" s="4"/>
      <c r="M15" s="4"/>
      <c r="N15" s="4"/>
      <c r="O15" s="4"/>
      <c r="P15" s="4"/>
      <c r="Q15" s="4"/>
      <c r="R15" s="4"/>
      <c r="S15" s="4"/>
      <c r="T15" s="4"/>
      <c r="U15" s="4"/>
      <c r="V15" s="4"/>
      <c r="W15" s="4"/>
      <c r="X15" s="4"/>
      <c r="Y15" s="4"/>
      <c r="Z15" s="4"/>
      <c r="AA15" s="5"/>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73" t="s">
        <v>143</v>
      </c>
      <c r="C16" s="13" t="s">
        <v>294</v>
      </c>
      <c r="D16" s="13" t="s">
        <v>164</v>
      </c>
      <c r="E16" s="13" t="s">
        <v>289</v>
      </c>
      <c r="F16" s="36">
        <f>プロジェクトのスケジュール!F22</f>
        <v>1</v>
      </c>
      <c r="G16" s="60">
        <v>45506</v>
      </c>
      <c r="H16" s="60">
        <v>45509</v>
      </c>
      <c r="I16" s="35"/>
      <c r="J16" s="35"/>
      <c r="K16" s="4"/>
      <c r="L16" s="4"/>
      <c r="M16" s="4"/>
      <c r="N16" s="4"/>
      <c r="O16" s="4"/>
      <c r="P16" s="4"/>
      <c r="Q16" s="4"/>
      <c r="R16" s="4"/>
      <c r="S16" s="4"/>
      <c r="T16" s="4"/>
      <c r="U16" s="4"/>
      <c r="V16" s="4"/>
      <c r="W16" s="4"/>
      <c r="X16" s="4"/>
      <c r="Y16" s="4"/>
      <c r="Z16" s="4"/>
      <c r="AA16" s="5"/>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73" t="s">
        <v>64</v>
      </c>
      <c r="C17" s="13" t="s">
        <v>292</v>
      </c>
      <c r="D17" s="13" t="s">
        <v>165</v>
      </c>
      <c r="E17" s="13"/>
      <c r="F17" s="36">
        <f>プロジェクトのスケジュール!F23</f>
        <v>1</v>
      </c>
      <c r="G17" s="60">
        <v>45511</v>
      </c>
      <c r="H17" s="60">
        <v>45514</v>
      </c>
      <c r="I17" s="35"/>
      <c r="J17" s="35"/>
      <c r="K17" s="4"/>
      <c r="L17" s="4"/>
      <c r="M17" s="4"/>
      <c r="N17" s="4"/>
      <c r="O17" s="4"/>
      <c r="P17" s="4"/>
      <c r="Q17" s="4"/>
      <c r="R17" s="4"/>
      <c r="S17" s="4"/>
      <c r="T17" s="4"/>
      <c r="U17" s="4"/>
      <c r="V17" s="4"/>
      <c r="W17" s="4"/>
      <c r="X17" s="4"/>
      <c r="Y17" s="4"/>
      <c r="Z17" s="4"/>
      <c r="AA17" s="5"/>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20" t="s">
        <v>61</v>
      </c>
      <c r="C18" s="120" t="s">
        <v>293</v>
      </c>
      <c r="D18" s="13" t="s">
        <v>167</v>
      </c>
      <c r="E18" s="13"/>
      <c r="F18" s="36">
        <f>プロジェクトのスケジュール!F24</f>
        <v>1</v>
      </c>
      <c r="G18" s="60"/>
      <c r="H18" s="103" t="s">
        <v>145</v>
      </c>
      <c r="I18" s="35"/>
      <c r="J18" s="35" t="str">
        <f t="shared" si="5"/>
        <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7" t="s">
        <v>10</v>
      </c>
      <c r="B19" s="37" t="s">
        <v>104</v>
      </c>
      <c r="C19" s="14"/>
      <c r="D19" s="14"/>
      <c r="E19" s="14"/>
      <c r="F19" s="38"/>
      <c r="G19" s="61"/>
      <c r="H19" s="62"/>
      <c r="I19" s="35"/>
      <c r="J19" s="35" t="str">
        <f t="shared" si="5"/>
        <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7"/>
      <c r="B20" s="21" t="s">
        <v>265</v>
      </c>
      <c r="C20" s="15" t="s">
        <v>294</v>
      </c>
      <c r="D20" s="15" t="s">
        <v>188</v>
      </c>
      <c r="E20" s="15" t="s">
        <v>269</v>
      </c>
      <c r="F20" s="39">
        <f>プロジェクトのスケジュール!F43</f>
        <v>1</v>
      </c>
      <c r="G20" s="63">
        <v>45507</v>
      </c>
      <c r="H20" s="63">
        <v>45511</v>
      </c>
      <c r="I20" s="35"/>
      <c r="J20" s="35"/>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75" t="s">
        <v>264</v>
      </c>
      <c r="C21" s="15" t="s">
        <v>294</v>
      </c>
      <c r="D21" s="15" t="s">
        <v>189</v>
      </c>
      <c r="E21" s="15" t="s">
        <v>269</v>
      </c>
      <c r="F21" s="39">
        <f>プロジェクトのスケジュール!F44</f>
        <v>0</v>
      </c>
      <c r="G21" s="63">
        <v>45507</v>
      </c>
      <c r="H21" s="63">
        <v>45511</v>
      </c>
      <c r="I21" s="35"/>
      <c r="J21" s="35"/>
      <c r="K21" s="4"/>
      <c r="L21" s="4"/>
      <c r="M21" s="4"/>
      <c r="N21" s="4"/>
      <c r="O21" s="4"/>
      <c r="P21" s="4"/>
      <c r="Q21" s="4"/>
      <c r="R21" s="4"/>
      <c r="S21" s="4"/>
      <c r="T21" s="4"/>
      <c r="U21" s="4"/>
      <c r="V21" s="4"/>
      <c r="W21" s="4"/>
      <c r="X21" s="4"/>
      <c r="Y21" s="4"/>
      <c r="Z21" s="4"/>
      <c r="AA21" s="5"/>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5" t="s">
        <v>82</v>
      </c>
      <c r="C22" s="15" t="s">
        <v>296</v>
      </c>
      <c r="D22" s="15" t="s">
        <v>214</v>
      </c>
      <c r="E22" s="15"/>
      <c r="F22" s="39">
        <f>プロジェクトのスケジュール!F69</f>
        <v>0</v>
      </c>
      <c r="G22" s="63">
        <v>45524</v>
      </c>
      <c r="H22" s="63">
        <v>45529</v>
      </c>
      <c r="I22" s="35"/>
      <c r="J22" s="35"/>
      <c r="K22" s="4"/>
      <c r="L22" s="4"/>
      <c r="M22" s="4"/>
      <c r="N22" s="4"/>
      <c r="O22" s="4"/>
      <c r="P22" s="4"/>
      <c r="Q22" s="4"/>
      <c r="R22" s="4"/>
      <c r="S22" s="4"/>
      <c r="T22" s="4"/>
      <c r="U22" s="4"/>
      <c r="V22" s="4"/>
      <c r="W22" s="4"/>
      <c r="X22" s="4"/>
      <c r="Y22" s="4"/>
      <c r="Z22" s="4"/>
      <c r="AA22" s="5"/>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t="s">
        <v>11</v>
      </c>
      <c r="B23" s="40" t="s">
        <v>43</v>
      </c>
      <c r="C23" s="16"/>
      <c r="D23" s="16"/>
      <c r="E23" s="16"/>
      <c r="F23" s="41"/>
      <c r="G23" s="64"/>
      <c r="H23" s="65"/>
      <c r="I23" s="35"/>
      <c r="J23" s="35" t="str">
        <f t="shared" si="5"/>
        <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6"/>
      <c r="B24" s="74" t="s">
        <v>83</v>
      </c>
      <c r="C24" s="17" t="s">
        <v>293</v>
      </c>
      <c r="D24" s="17" t="s">
        <v>217</v>
      </c>
      <c r="E24" s="17" t="s">
        <v>276</v>
      </c>
      <c r="F24" s="42">
        <f>プロジェクトのスケジュール!F71</f>
        <v>0</v>
      </c>
      <c r="G24" s="66">
        <v>45512</v>
      </c>
      <c r="H24" s="66">
        <v>45522</v>
      </c>
      <c r="I24" s="35"/>
      <c r="J24" s="35"/>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6"/>
      <c r="B25" s="74" t="s">
        <v>105</v>
      </c>
      <c r="C25" s="17" t="s">
        <v>293</v>
      </c>
      <c r="D25" s="17" t="s">
        <v>218</v>
      </c>
      <c r="E25" s="17" t="s">
        <v>276</v>
      </c>
      <c r="F25" s="42">
        <f>プロジェクトのスケジュール!F72</f>
        <v>0</v>
      </c>
      <c r="G25" s="66">
        <v>45512</v>
      </c>
      <c r="H25" s="66">
        <v>45522</v>
      </c>
      <c r="I25" s="35"/>
      <c r="J25" s="35"/>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s="1" customFormat="1" ht="30" customHeight="1" thickBot="1">
      <c r="A26" s="6"/>
      <c r="B26" s="74" t="s">
        <v>84</v>
      </c>
      <c r="C26" s="17" t="s">
        <v>293</v>
      </c>
      <c r="D26" s="17" t="s">
        <v>219</v>
      </c>
      <c r="E26" s="17" t="s">
        <v>276</v>
      </c>
      <c r="F26" s="42">
        <f>プロジェクトのスケジュール!F73</f>
        <v>0</v>
      </c>
      <c r="G26" s="66">
        <v>45512</v>
      </c>
      <c r="H26" s="66">
        <v>45522</v>
      </c>
      <c r="I26" s="35"/>
      <c r="J26" s="35"/>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s="1" customFormat="1" ht="30" customHeight="1" thickBot="1">
      <c r="A27" s="6"/>
      <c r="B27" s="74" t="s">
        <v>85</v>
      </c>
      <c r="C27" s="17" t="s">
        <v>293</v>
      </c>
      <c r="D27" s="17" t="s">
        <v>220</v>
      </c>
      <c r="E27" s="17" t="s">
        <v>276</v>
      </c>
      <c r="F27" s="42">
        <f>プロジェクトのスケジュール!F74</f>
        <v>0</v>
      </c>
      <c r="G27" s="66">
        <v>45512</v>
      </c>
      <c r="H27" s="66">
        <v>45522</v>
      </c>
      <c r="I27" s="35"/>
      <c r="J27" s="35"/>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s="1" customFormat="1" ht="30" customHeight="1" thickBot="1">
      <c r="A28" s="6"/>
      <c r="B28" s="74" t="s">
        <v>86</v>
      </c>
      <c r="C28" s="17" t="s">
        <v>293</v>
      </c>
      <c r="D28" s="17" t="s">
        <v>221</v>
      </c>
      <c r="E28" s="17" t="s">
        <v>276</v>
      </c>
      <c r="F28" s="42">
        <f>プロジェクトのスケジュール!F75</f>
        <v>0</v>
      </c>
      <c r="G28" s="66">
        <v>45512</v>
      </c>
      <c r="H28" s="66">
        <v>45522</v>
      </c>
      <c r="I28" s="35"/>
      <c r="J28" s="35"/>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s="1" customFormat="1" ht="30" customHeight="1" thickBot="1">
      <c r="A29" s="6"/>
      <c r="B29" s="74" t="s">
        <v>87</v>
      </c>
      <c r="C29" s="17" t="s">
        <v>293</v>
      </c>
      <c r="D29" s="17" t="s">
        <v>222</v>
      </c>
      <c r="E29" s="17" t="s">
        <v>276</v>
      </c>
      <c r="F29" s="42">
        <f>プロジェクトのスケジュール!F76</f>
        <v>0</v>
      </c>
      <c r="G29" s="66">
        <v>45512</v>
      </c>
      <c r="H29" s="66">
        <v>45522</v>
      </c>
      <c r="I29" s="35"/>
      <c r="J29" s="35"/>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s="1" customFormat="1" ht="30" customHeight="1" thickBot="1">
      <c r="A30" s="6"/>
      <c r="B30" s="74" t="s">
        <v>88</v>
      </c>
      <c r="C30" s="17" t="s">
        <v>293</v>
      </c>
      <c r="D30" s="17" t="s">
        <v>223</v>
      </c>
      <c r="E30" s="17" t="s">
        <v>276</v>
      </c>
      <c r="F30" s="42">
        <f>プロジェクトのスケジュール!F77</f>
        <v>0</v>
      </c>
      <c r="G30" s="66">
        <v>45512</v>
      </c>
      <c r="H30" s="66">
        <v>45522</v>
      </c>
      <c r="I30" s="35"/>
      <c r="J30" s="35"/>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s="1" customFormat="1" ht="30" customHeight="1" thickBot="1">
      <c r="A31" s="6"/>
      <c r="B31" s="74" t="s">
        <v>94</v>
      </c>
      <c r="C31" s="17" t="s">
        <v>292</v>
      </c>
      <c r="D31" s="17" t="s">
        <v>225</v>
      </c>
      <c r="E31" s="17" t="s">
        <v>276</v>
      </c>
      <c r="F31" s="42">
        <f>プロジェクトのスケジュール!F78</f>
        <v>0</v>
      </c>
      <c r="G31" s="66">
        <v>45523</v>
      </c>
      <c r="H31" s="66">
        <v>45533</v>
      </c>
      <c r="I31" s="35"/>
      <c r="J31" s="35"/>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s="1" customFormat="1" ht="30" customHeight="1" thickBot="1">
      <c r="A32" s="6"/>
      <c r="B32" s="22" t="s">
        <v>39</v>
      </c>
      <c r="C32" s="17" t="s">
        <v>292</v>
      </c>
      <c r="D32" s="17" t="s">
        <v>226</v>
      </c>
      <c r="E32" s="17" t="s">
        <v>277</v>
      </c>
      <c r="F32" s="42">
        <f>プロジェクトのスケジュール!F79</f>
        <v>0</v>
      </c>
      <c r="G32" s="66">
        <v>45519</v>
      </c>
      <c r="H32" s="66">
        <v>45529</v>
      </c>
      <c r="I32" s="35"/>
      <c r="J32" s="35">
        <f t="shared" si="5"/>
        <v>11</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s="1" customFormat="1" ht="30" customHeight="1" thickBot="1">
      <c r="A33" s="6"/>
      <c r="B33" s="22" t="s">
        <v>40</v>
      </c>
      <c r="C33" s="17" t="s">
        <v>294</v>
      </c>
      <c r="D33" s="17" t="s">
        <v>227</v>
      </c>
      <c r="E33" s="17" t="s">
        <v>277</v>
      </c>
      <c r="F33" s="42">
        <f>プロジェクトのスケジュール!F80</f>
        <v>0</v>
      </c>
      <c r="G33" s="66">
        <v>45519</v>
      </c>
      <c r="H33" s="66">
        <v>45529</v>
      </c>
      <c r="I33" s="35"/>
      <c r="J33" s="35">
        <f t="shared" si="5"/>
        <v>11</v>
      </c>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s="1" customFormat="1" ht="30" customHeight="1" thickBot="1">
      <c r="A34" s="6"/>
      <c r="B34" s="22" t="s">
        <v>41</v>
      </c>
      <c r="C34" s="17" t="s">
        <v>294</v>
      </c>
      <c r="D34" s="17" t="s">
        <v>228</v>
      </c>
      <c r="E34" s="17" t="s">
        <v>277</v>
      </c>
      <c r="F34" s="42">
        <f>プロジェクトのスケジュール!F81</f>
        <v>0</v>
      </c>
      <c r="G34" s="66">
        <v>45519</v>
      </c>
      <c r="H34" s="66">
        <v>45529</v>
      </c>
      <c r="I34" s="35"/>
      <c r="J34" s="35">
        <f t="shared" si="5"/>
        <v>11</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s="1" customFormat="1" ht="30" customHeight="1" thickBot="1">
      <c r="A35" s="6"/>
      <c r="B35" s="74" t="s">
        <v>92</v>
      </c>
      <c r="C35" s="17" t="s">
        <v>292</v>
      </c>
      <c r="D35" s="17" t="s">
        <v>232</v>
      </c>
      <c r="E35" s="17" t="s">
        <v>278</v>
      </c>
      <c r="F35" s="42">
        <f>プロジェクトのスケジュール!F82</f>
        <v>0</v>
      </c>
      <c r="G35" s="66">
        <v>45524</v>
      </c>
      <c r="H35" s="66">
        <v>45531</v>
      </c>
      <c r="I35" s="35"/>
      <c r="J35" s="35"/>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s="1" customFormat="1" ht="30" customHeight="1" thickBot="1">
      <c r="A36" s="6"/>
      <c r="B36" s="74" t="s">
        <v>93</v>
      </c>
      <c r="C36" s="121" t="s">
        <v>296</v>
      </c>
      <c r="D36" s="17" t="s">
        <v>233</v>
      </c>
      <c r="E36" s="17" t="s">
        <v>279</v>
      </c>
      <c r="F36" s="42">
        <f>プロジェクトのスケジュール!F83</f>
        <v>0</v>
      </c>
      <c r="G36" s="66">
        <v>45524</v>
      </c>
      <c r="H36" s="66">
        <v>45531</v>
      </c>
      <c r="I36" s="35"/>
      <c r="J36" s="35"/>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s="1" customFormat="1" ht="30" customHeight="1" thickBot="1">
      <c r="A37" s="6"/>
      <c r="B37" s="74" t="s">
        <v>132</v>
      </c>
      <c r="C37" s="121" t="s">
        <v>296</v>
      </c>
      <c r="D37" s="17" t="s">
        <v>234</v>
      </c>
      <c r="E37" s="17" t="s">
        <v>279</v>
      </c>
      <c r="F37" s="42">
        <f>プロジェクトのスケジュール!F84</f>
        <v>0</v>
      </c>
      <c r="G37" s="66">
        <v>45524</v>
      </c>
      <c r="H37" s="66">
        <v>45531</v>
      </c>
      <c r="I37" s="35"/>
      <c r="J37" s="35"/>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s="1" customFormat="1" ht="30" customHeight="1" thickBot="1">
      <c r="A38" s="6"/>
      <c r="B38" s="22" t="s">
        <v>119</v>
      </c>
      <c r="C38" s="121" t="s">
        <v>293</v>
      </c>
      <c r="D38" s="17" t="s">
        <v>238</v>
      </c>
      <c r="E38" s="17" t="s">
        <v>280</v>
      </c>
      <c r="F38" s="42">
        <f>プロジェクトのスケジュール!F92</f>
        <v>0</v>
      </c>
      <c r="G38" s="66">
        <v>45524</v>
      </c>
      <c r="H38" s="66">
        <v>45535</v>
      </c>
      <c r="I38" s="35"/>
      <c r="J38" s="35"/>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s="1" customFormat="1" ht="30" customHeight="1" thickBot="1">
      <c r="A39" s="6"/>
      <c r="B39" s="22" t="s">
        <v>125</v>
      </c>
      <c r="C39" s="121" t="s">
        <v>293</v>
      </c>
      <c r="D39" s="17" t="s">
        <v>240</v>
      </c>
      <c r="E39" s="17" t="s">
        <v>280</v>
      </c>
      <c r="F39" s="42">
        <f>プロジェクトのスケジュール!F94</f>
        <v>0</v>
      </c>
      <c r="G39" s="66">
        <v>45524</v>
      </c>
      <c r="H39" s="66">
        <v>45529</v>
      </c>
      <c r="I39" s="35"/>
      <c r="J39" s="35"/>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s="1" customFormat="1" ht="30" customHeight="1" thickBot="1">
      <c r="A40" s="6"/>
      <c r="B40" s="22" t="s">
        <v>53</v>
      </c>
      <c r="C40" s="17" t="s">
        <v>296</v>
      </c>
      <c r="D40" s="17" t="s">
        <v>242</v>
      </c>
      <c r="E40" s="17" t="s">
        <v>280</v>
      </c>
      <c r="F40" s="42">
        <f>プロジェクトのスケジュール!F96</f>
        <v>0</v>
      </c>
      <c r="G40" s="106" t="s">
        <v>152</v>
      </c>
      <c r="H40" s="66"/>
      <c r="I40" s="35"/>
      <c r="J40" s="35"/>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s="1" customFormat="1" ht="30" customHeight="1" thickBot="1">
      <c r="A41" s="6"/>
      <c r="B41" s="22" t="s">
        <v>124</v>
      </c>
      <c r="C41" s="17" t="s">
        <v>296</v>
      </c>
      <c r="D41" s="17" t="s">
        <v>243</v>
      </c>
      <c r="E41" s="17" t="s">
        <v>280</v>
      </c>
      <c r="F41" s="42">
        <f>プロジェクトのスケジュール!F97</f>
        <v>0</v>
      </c>
      <c r="G41" s="107" t="s">
        <v>151</v>
      </c>
      <c r="H41" s="66"/>
      <c r="I41" s="35"/>
      <c r="J41" s="35"/>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s="1" customFormat="1" ht="30" customHeight="1" thickBot="1">
      <c r="A42" s="6"/>
      <c r="B42" s="22" t="s">
        <v>49</v>
      </c>
      <c r="C42" s="121" t="s">
        <v>296</v>
      </c>
      <c r="D42" s="17" t="s">
        <v>246</v>
      </c>
      <c r="E42" s="17"/>
      <c r="F42" s="42">
        <f>プロジェクトのスケジュール!F100</f>
        <v>0</v>
      </c>
      <c r="G42" s="66">
        <v>45519</v>
      </c>
      <c r="H42" s="66">
        <v>45529</v>
      </c>
      <c r="I42" s="35"/>
      <c r="J42" s="35">
        <f t="shared" si="5"/>
        <v>11</v>
      </c>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s="1" customFormat="1" ht="30" customHeight="1" thickBot="1">
      <c r="A43" s="6"/>
      <c r="B43" s="22" t="s">
        <v>48</v>
      </c>
      <c r="C43" s="17" t="s">
        <v>294</v>
      </c>
      <c r="D43" s="17" t="s">
        <v>247</v>
      </c>
      <c r="E43" s="17" t="s">
        <v>282</v>
      </c>
      <c r="F43" s="42">
        <f>プロジェクトのスケジュール!F101</f>
        <v>0</v>
      </c>
      <c r="G43" s="66">
        <v>45536</v>
      </c>
      <c r="H43" s="66">
        <v>45537</v>
      </c>
      <c r="I43" s="35"/>
      <c r="J43" s="3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s="1" customFormat="1" ht="30" customHeight="1" thickBot="1">
      <c r="A44" s="6"/>
      <c r="B44" s="22" t="s">
        <v>106</v>
      </c>
      <c r="C44" s="17" t="s">
        <v>294</v>
      </c>
      <c r="D44" s="17" t="s">
        <v>248</v>
      </c>
      <c r="E44" s="17" t="s">
        <v>282</v>
      </c>
      <c r="F44" s="42">
        <f>プロジェクトのスケジュール!F102</f>
        <v>0</v>
      </c>
      <c r="G44" s="66">
        <v>45536</v>
      </c>
      <c r="H44" s="66">
        <v>45537</v>
      </c>
      <c r="I44" s="35"/>
      <c r="J44" s="35"/>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s="1" customFormat="1" ht="30" customHeight="1" thickBot="1">
      <c r="A45" s="6" t="s">
        <v>11</v>
      </c>
      <c r="B45" s="43" t="s">
        <v>95</v>
      </c>
      <c r="C45" s="18"/>
      <c r="D45" s="18"/>
      <c r="E45" s="18"/>
      <c r="F45" s="44"/>
      <c r="G45" s="67"/>
      <c r="H45" s="68"/>
      <c r="I45" s="35"/>
      <c r="J45" s="35" t="str">
        <f t="shared" si="5"/>
        <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s="1" customFormat="1" ht="30" customHeight="1" thickBot="1">
      <c r="A46" s="6"/>
      <c r="B46" s="76" t="s">
        <v>63</v>
      </c>
      <c r="C46" s="19" t="s">
        <v>294</v>
      </c>
      <c r="D46" s="19" t="s">
        <v>140</v>
      </c>
      <c r="E46" s="19" t="s">
        <v>283</v>
      </c>
      <c r="F46" s="45">
        <f>プロジェクトのスケジュール!F105</f>
        <v>0</v>
      </c>
      <c r="G46" s="69">
        <v>45545</v>
      </c>
      <c r="H46" s="69">
        <v>45545</v>
      </c>
      <c r="I46" s="35"/>
      <c r="J46" s="35">
        <f t="shared" si="5"/>
        <v>1</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s="1" customFormat="1" ht="30" customHeight="1" thickBot="1">
      <c r="A47" s="6"/>
      <c r="B47" s="76" t="s">
        <v>98</v>
      </c>
      <c r="C47" s="19" t="s">
        <v>294</v>
      </c>
      <c r="D47" s="19" t="s">
        <v>250</v>
      </c>
      <c r="E47" s="19" t="s">
        <v>283</v>
      </c>
      <c r="F47" s="45">
        <f>プロジェクトのスケジュール!F106</f>
        <v>0</v>
      </c>
      <c r="G47" s="69">
        <v>45549</v>
      </c>
      <c r="H47" s="69">
        <v>45549</v>
      </c>
      <c r="I47" s="35"/>
      <c r="J47" s="35"/>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s="1" customFormat="1" ht="30" customHeight="1" thickBot="1">
      <c r="A48" s="6"/>
      <c r="B48" s="76" t="s">
        <v>99</v>
      </c>
      <c r="C48" s="19" t="s">
        <v>294</v>
      </c>
      <c r="D48" s="19" t="s">
        <v>251</v>
      </c>
      <c r="E48" s="19" t="s">
        <v>283</v>
      </c>
      <c r="F48" s="45">
        <f>プロジェクトのスケジュール!F107</f>
        <v>0</v>
      </c>
      <c r="G48" s="69">
        <v>45550</v>
      </c>
      <c r="H48" s="69">
        <v>45550</v>
      </c>
      <c r="I48" s="35"/>
      <c r="J48" s="35"/>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s="1" customFormat="1" ht="30" customHeight="1" thickBot="1">
      <c r="A49" s="6"/>
      <c r="B49" s="76" t="s">
        <v>97</v>
      </c>
      <c r="C49" s="19" t="s">
        <v>294</v>
      </c>
      <c r="D49" s="19" t="s">
        <v>252</v>
      </c>
      <c r="E49" s="19" t="s">
        <v>284</v>
      </c>
      <c r="F49" s="45">
        <f>プロジェクトのスケジュール!F108</f>
        <v>0</v>
      </c>
      <c r="G49" s="69">
        <v>45546</v>
      </c>
      <c r="H49" s="69">
        <v>45546</v>
      </c>
      <c r="I49" s="35"/>
      <c r="J49" s="35">
        <f t="shared" si="5"/>
        <v>1</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s="1" customFormat="1" ht="30" customHeight="1" thickBot="1">
      <c r="A50" s="6"/>
      <c r="B50" s="76" t="s">
        <v>96</v>
      </c>
      <c r="C50" s="19" t="s">
        <v>294</v>
      </c>
      <c r="D50" s="19" t="s">
        <v>253</v>
      </c>
      <c r="E50" s="19" t="s">
        <v>284</v>
      </c>
      <c r="F50" s="45">
        <f>プロジェクトのスケジュール!F109</f>
        <v>0</v>
      </c>
      <c r="G50" s="69">
        <v>45547</v>
      </c>
      <c r="H50" s="69">
        <v>45547</v>
      </c>
      <c r="I50" s="35"/>
      <c r="J50" s="35">
        <f t="shared" si="5"/>
        <v>1</v>
      </c>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s="1" customFormat="1" ht="30" customHeight="1" thickBot="1">
      <c r="A51" s="6"/>
      <c r="B51" s="76" t="s">
        <v>121</v>
      </c>
      <c r="C51" s="19" t="s">
        <v>294</v>
      </c>
      <c r="D51" s="19" t="s">
        <v>254</v>
      </c>
      <c r="E51" s="19" t="s">
        <v>284</v>
      </c>
      <c r="F51" s="45">
        <f>プロジェクトのスケジュール!F110</f>
        <v>0</v>
      </c>
      <c r="G51" s="69">
        <v>45548</v>
      </c>
      <c r="H51" s="69">
        <v>45548</v>
      </c>
      <c r="I51" s="35"/>
      <c r="J51" s="35">
        <f t="shared" si="5"/>
        <v>1</v>
      </c>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row r="52" spans="1:80" s="1" customFormat="1" ht="30" customHeight="1" thickBot="1">
      <c r="A52" s="6" t="s">
        <v>11</v>
      </c>
      <c r="B52" s="86" t="s">
        <v>361</v>
      </c>
      <c r="C52" s="87"/>
      <c r="D52" s="87"/>
      <c r="E52" s="87"/>
      <c r="F52" s="88"/>
      <c r="G52" s="89"/>
      <c r="H52" s="90"/>
      <c r="I52" s="35"/>
      <c r="J52" s="35" t="str">
        <f t="shared" ref="J52" si="6">IF(OR(ISBLANK(タスク_開始),ISBLANK(タスク_終了)),"",タスク_終了-タスク_開始+1)</f>
        <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row>
    <row r="53" spans="1:80" s="1" customFormat="1" ht="30" customHeight="1" thickBot="1">
      <c r="A53" s="6"/>
      <c r="B53" s="91" t="s">
        <v>362</v>
      </c>
      <c r="C53" s="92" t="s">
        <v>296</v>
      </c>
      <c r="D53" s="92"/>
      <c r="E53" s="92"/>
      <c r="F53" s="93">
        <f>プロジェクトのスケジュール!F126</f>
        <v>0</v>
      </c>
      <c r="G53" s="94">
        <v>45519</v>
      </c>
      <c r="H53" s="94">
        <v>45536</v>
      </c>
      <c r="I53" s="35"/>
      <c r="J53" s="35">
        <f t="shared" ref="J53:J65" si="7">IF(OR(ISBLANK(タスク_開始),ISBLANK(タスク_終了)),"",タスク_終了-タスク_開始+1)</f>
        <v>18</v>
      </c>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row>
    <row r="54" spans="1:80" s="1" customFormat="1" ht="30" customHeight="1" thickBot="1">
      <c r="A54" s="6"/>
      <c r="B54" s="91" t="s">
        <v>375</v>
      </c>
      <c r="C54" s="92" t="s">
        <v>296</v>
      </c>
      <c r="D54" s="92"/>
      <c r="E54" s="92"/>
      <c r="F54" s="93">
        <f>プロジェクトのスケジュール!F127</f>
        <v>0</v>
      </c>
      <c r="G54" s="94">
        <v>45519</v>
      </c>
      <c r="H54" s="94">
        <v>45536</v>
      </c>
      <c r="I54" s="35"/>
      <c r="J54" s="35"/>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row>
    <row r="55" spans="1:80" s="1" customFormat="1" ht="30" customHeight="1" thickBot="1">
      <c r="A55" s="6"/>
      <c r="B55" s="91" t="s">
        <v>376</v>
      </c>
      <c r="C55" s="92" t="s">
        <v>296</v>
      </c>
      <c r="D55" s="92"/>
      <c r="E55" s="92"/>
      <c r="F55" s="93">
        <f>プロジェクトのスケジュール!F128</f>
        <v>0</v>
      </c>
      <c r="G55" s="94">
        <v>45519</v>
      </c>
      <c r="H55" s="94">
        <v>45536</v>
      </c>
      <c r="I55" s="35"/>
      <c r="J55" s="35"/>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row>
    <row r="56" spans="1:80" s="1" customFormat="1" ht="30" customHeight="1" thickBot="1">
      <c r="A56" s="6"/>
      <c r="B56" s="91" t="s">
        <v>363</v>
      </c>
      <c r="C56" s="92" t="s">
        <v>296</v>
      </c>
      <c r="D56" s="92"/>
      <c r="E56" s="92"/>
      <c r="F56" s="93">
        <f>プロジェクトのスケジュール!F129</f>
        <v>0</v>
      </c>
      <c r="G56" s="94">
        <v>45519</v>
      </c>
      <c r="H56" s="94">
        <v>45536</v>
      </c>
      <c r="I56" s="35"/>
      <c r="J56" s="35">
        <f t="shared" si="7"/>
        <v>18</v>
      </c>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row>
    <row r="57" spans="1:80" s="1" customFormat="1" ht="30" customHeight="1" thickBot="1">
      <c r="A57" s="6"/>
      <c r="B57" s="91" t="s">
        <v>364</v>
      </c>
      <c r="C57" s="92" t="s">
        <v>296</v>
      </c>
      <c r="D57" s="92"/>
      <c r="E57" s="92"/>
      <c r="F57" s="93">
        <f>プロジェクトのスケジュール!F130</f>
        <v>1</v>
      </c>
      <c r="G57" s="94">
        <v>45519</v>
      </c>
      <c r="H57" s="94">
        <v>45536</v>
      </c>
      <c r="I57" s="35"/>
      <c r="J57" s="35"/>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row>
    <row r="58" spans="1:80" s="1" customFormat="1" ht="30" customHeight="1" thickBot="1">
      <c r="A58" s="6"/>
      <c r="B58" s="91" t="s">
        <v>365</v>
      </c>
      <c r="C58" s="92" t="s">
        <v>296</v>
      </c>
      <c r="D58" s="92"/>
      <c r="E58" s="92"/>
      <c r="F58" s="93">
        <f>プロジェクトのスケジュール!F131</f>
        <v>1</v>
      </c>
      <c r="G58" s="94">
        <v>45519</v>
      </c>
      <c r="H58" s="94">
        <v>45536</v>
      </c>
      <c r="I58" s="35"/>
      <c r="J58" s="35">
        <f t="shared" si="7"/>
        <v>18</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row>
    <row r="59" spans="1:80" s="1" customFormat="1" ht="30" customHeight="1" thickBot="1">
      <c r="A59" s="6"/>
      <c r="B59" s="91" t="s">
        <v>366</v>
      </c>
      <c r="C59" s="92" t="s">
        <v>296</v>
      </c>
      <c r="D59" s="92"/>
      <c r="E59" s="92"/>
      <c r="F59" s="93">
        <v>1</v>
      </c>
      <c r="G59" s="94">
        <v>45519</v>
      </c>
      <c r="H59" s="94">
        <v>45536</v>
      </c>
      <c r="I59" s="35"/>
      <c r="J59" s="35"/>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row>
    <row r="60" spans="1:80" s="1" customFormat="1" ht="30" customHeight="1" thickBot="1">
      <c r="A60" s="6"/>
      <c r="B60" s="91" t="s">
        <v>367</v>
      </c>
      <c r="C60" s="92" t="s">
        <v>296</v>
      </c>
      <c r="D60" s="92"/>
      <c r="E60" s="92"/>
      <c r="F60" s="93">
        <f>プロジェクトのスケジュール!F133</f>
        <v>0</v>
      </c>
      <c r="G60" s="94">
        <v>45519</v>
      </c>
      <c r="H60" s="94">
        <v>45536</v>
      </c>
      <c r="I60" s="35"/>
      <c r="J60" s="35"/>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row>
    <row r="61" spans="1:80" s="1" customFormat="1" ht="30" customHeight="1" thickBot="1">
      <c r="A61" s="6"/>
      <c r="B61" s="91" t="s">
        <v>368</v>
      </c>
      <c r="C61" s="92" t="s">
        <v>296</v>
      </c>
      <c r="D61" s="92"/>
      <c r="E61" s="92"/>
      <c r="F61" s="93">
        <f>プロジェクトのスケジュール!F134</f>
        <v>0</v>
      </c>
      <c r="G61" s="94">
        <v>45519</v>
      </c>
      <c r="H61" s="94">
        <v>45536</v>
      </c>
      <c r="I61" s="35"/>
      <c r="J61" s="35"/>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row>
    <row r="62" spans="1:80" s="1" customFormat="1" ht="30" customHeight="1" thickBot="1">
      <c r="A62" s="6"/>
      <c r="B62" s="91" t="s">
        <v>369</v>
      </c>
      <c r="C62" s="92" t="s">
        <v>296</v>
      </c>
      <c r="D62" s="92"/>
      <c r="E62" s="92"/>
      <c r="F62" s="93">
        <f>プロジェクトのスケジュール!F135</f>
        <v>0</v>
      </c>
      <c r="G62" s="94">
        <v>45519</v>
      </c>
      <c r="H62" s="94">
        <v>45536</v>
      </c>
      <c r="I62" s="35"/>
      <c r="J62" s="35"/>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row>
    <row r="63" spans="1:80" s="1" customFormat="1" ht="30" customHeight="1" thickBot="1">
      <c r="A63" s="6"/>
      <c r="B63" s="91" t="s">
        <v>370</v>
      </c>
      <c r="C63" s="92" t="s">
        <v>296</v>
      </c>
      <c r="D63" s="92"/>
      <c r="E63" s="92"/>
      <c r="F63" s="93">
        <f>プロジェクトのスケジュール!F136</f>
        <v>0</v>
      </c>
      <c r="G63" s="94">
        <v>45519</v>
      </c>
      <c r="H63" s="94">
        <v>45536</v>
      </c>
      <c r="I63" s="35"/>
      <c r="J63" s="35"/>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row>
    <row r="64" spans="1:80" s="1" customFormat="1" ht="30" customHeight="1" thickBot="1">
      <c r="A64" s="6"/>
      <c r="B64" s="91" t="s">
        <v>371</v>
      </c>
      <c r="C64" s="92" t="s">
        <v>296</v>
      </c>
      <c r="D64" s="92"/>
      <c r="E64" s="92"/>
      <c r="F64" s="93">
        <f>プロジェクトのスケジュール!F137</f>
        <v>1</v>
      </c>
      <c r="G64" s="94">
        <v>45519</v>
      </c>
      <c r="H64" s="94">
        <v>45536</v>
      </c>
      <c r="I64" s="35"/>
      <c r="J64" s="35"/>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row>
    <row r="65" spans="1:80" s="1" customFormat="1" ht="30" customHeight="1" thickBot="1">
      <c r="A65" s="6"/>
      <c r="B65" s="91" t="s">
        <v>372</v>
      </c>
      <c r="C65" s="92" t="s">
        <v>296</v>
      </c>
      <c r="D65" s="92"/>
      <c r="E65" s="92"/>
      <c r="F65" s="93">
        <f>プロジェクトのスケジュール!F138</f>
        <v>1</v>
      </c>
      <c r="G65" s="94">
        <v>45519</v>
      </c>
      <c r="H65" s="94">
        <v>45536</v>
      </c>
      <c r="I65" s="35"/>
      <c r="J65" s="35">
        <f t="shared" si="7"/>
        <v>18</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row>
    <row r="66" spans="1:80" s="1" customFormat="1" ht="30" customHeight="1" thickBot="1">
      <c r="A66" s="6"/>
      <c r="B66" s="91" t="s">
        <v>373</v>
      </c>
      <c r="C66" s="92" t="s">
        <v>296</v>
      </c>
      <c r="D66" s="92"/>
      <c r="E66" s="92"/>
      <c r="F66" s="93">
        <f>プロジェクトのスケジュール!F139</f>
        <v>0</v>
      </c>
      <c r="G66" s="94">
        <v>45519</v>
      </c>
      <c r="H66" s="94">
        <v>45536</v>
      </c>
      <c r="I66" s="35"/>
      <c r="J66" s="35">
        <f t="shared" ref="J66:J67" si="8">IF(OR(ISBLANK(タスク_開始),ISBLANK(タスク_終了)),"",タスク_終了-タスク_開始+1)</f>
        <v>18</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row>
    <row r="67" spans="1:80" s="1" customFormat="1" ht="30" customHeight="1" thickBot="1">
      <c r="A67" s="6"/>
      <c r="B67" s="91" t="s">
        <v>374</v>
      </c>
      <c r="C67" s="92" t="s">
        <v>296</v>
      </c>
      <c r="D67" s="92"/>
      <c r="E67" s="92"/>
      <c r="F67" s="93" t="e">
        <f>プロジェクトのスケジュール!#REF!</f>
        <v>#REF!</v>
      </c>
      <c r="G67" s="94">
        <v>45519</v>
      </c>
      <c r="H67" s="94">
        <v>45536</v>
      </c>
      <c r="I67" s="35"/>
      <c r="J67" s="35">
        <f t="shared" si="8"/>
        <v>18</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row>
    <row r="68" spans="1:80" s="1" customFormat="1" ht="30" customHeight="1" thickBot="1">
      <c r="A68" s="6"/>
      <c r="B68" s="125" t="s">
        <v>378</v>
      </c>
      <c r="C68" s="122"/>
      <c r="D68" s="122"/>
      <c r="E68" s="122"/>
      <c r="F68" s="123">
        <v>0</v>
      </c>
      <c r="G68" s="124"/>
      <c r="H68" s="124"/>
      <c r="I68" s="35"/>
      <c r="J68" s="35" t="str">
        <f t="shared" ref="J68:J70" si="9">IF(OR(ISBLANK(タスク_開始),ISBLANK(タスク_終了)),"",タスク_終了-タスク_開始+1)</f>
        <v/>
      </c>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row>
    <row r="69" spans="1:80" s="1" customFormat="1" ht="30" customHeight="1" thickBot="1">
      <c r="A69" s="6"/>
      <c r="B69" s="79" t="s">
        <v>377</v>
      </c>
      <c r="C69" s="77"/>
      <c r="D69" s="77"/>
      <c r="E69" s="77"/>
      <c r="F69" s="78">
        <v>0</v>
      </c>
      <c r="G69" s="80"/>
      <c r="H69" s="80"/>
      <c r="I69" s="35"/>
      <c r="J69" s="35" t="str">
        <f t="shared" si="9"/>
        <v/>
      </c>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row>
    <row r="70" spans="1:80" s="1" customFormat="1" ht="30" customHeight="1" thickBot="1">
      <c r="A70" s="6"/>
      <c r="B70" s="79"/>
      <c r="C70" s="77"/>
      <c r="D70" s="77"/>
      <c r="E70" s="77"/>
      <c r="F70" s="78">
        <v>0</v>
      </c>
      <c r="G70" s="80"/>
      <c r="H70" s="80"/>
      <c r="I70" s="35"/>
      <c r="J70" s="35" t="str">
        <f t="shared" si="9"/>
        <v/>
      </c>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row>
    <row r="71" spans="1:80" s="1" customFormat="1" ht="30" customHeight="1" thickBot="1">
      <c r="A71" s="6"/>
      <c r="B71" s="79"/>
      <c r="C71" s="77"/>
      <c r="D71" s="77"/>
      <c r="E71" s="77"/>
      <c r="F71" s="78">
        <v>0</v>
      </c>
      <c r="G71" s="80"/>
      <c r="H71" s="80"/>
      <c r="I71" s="35"/>
      <c r="J71" s="35"/>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row>
    <row r="72" spans="1:80" s="1" customFormat="1" ht="30" customHeight="1" thickBot="1">
      <c r="A72" s="6"/>
      <c r="B72" s="79"/>
      <c r="C72" s="77"/>
      <c r="D72" s="77"/>
      <c r="E72" s="77"/>
      <c r="F72" s="78">
        <v>0</v>
      </c>
      <c r="G72" s="80"/>
      <c r="H72" s="80"/>
      <c r="I72" s="35"/>
      <c r="J72" s="35"/>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row>
    <row r="73" spans="1:80" s="1" customFormat="1" ht="30" customHeight="1" thickBot="1">
      <c r="A73" s="6"/>
      <c r="B73" s="79"/>
      <c r="C73" s="77"/>
      <c r="D73" s="77"/>
      <c r="E73" s="77"/>
      <c r="F73" s="78">
        <v>0</v>
      </c>
      <c r="G73" s="80"/>
      <c r="H73" s="80"/>
      <c r="I73" s="35"/>
      <c r="J73" s="35"/>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row>
  </sheetData>
  <mergeCells count="13">
    <mergeCell ref="BV4:CB4"/>
    <mergeCell ref="AF4:AL4"/>
    <mergeCell ref="AM4:AS4"/>
    <mergeCell ref="AT4:AZ4"/>
    <mergeCell ref="BA4:BG4"/>
    <mergeCell ref="BH4:BN4"/>
    <mergeCell ref="BO4:BU4"/>
    <mergeCell ref="Y4:AE4"/>
    <mergeCell ref="C3:F3"/>
    <mergeCell ref="G3:H3"/>
    <mergeCell ref="C4:F4"/>
    <mergeCell ref="K4:Q4"/>
    <mergeCell ref="R4:X4"/>
  </mergeCells>
  <phoneticPr fontId="40"/>
  <conditionalFormatting sqref="F52">
    <cfRule type="dataBar" priority="13">
      <dataBar>
        <cfvo type="num" val="0"/>
        <cfvo type="num" val="1"/>
        <color theme="0" tint="-0.249977111117893"/>
      </dataBar>
      <extLst>
        <ext xmlns:x14="http://schemas.microsoft.com/office/spreadsheetml/2009/9/main" uri="{B025F937-C7B1-47D3-B67F-A62EFF666E3E}">
          <x14:id>{76A92C42-864F-A443-8746-63D596A31A5B}</x14:id>
        </ext>
      </extLst>
    </cfRule>
  </conditionalFormatting>
  <conditionalFormatting sqref="F53:F67">
    <cfRule type="dataBar" priority="5">
      <dataBar>
        <cfvo type="num" val="0"/>
        <cfvo type="num" val="1"/>
        <color theme="0" tint="-0.249977111117893"/>
      </dataBar>
      <extLst>
        <ext xmlns:x14="http://schemas.microsoft.com/office/spreadsheetml/2009/9/main" uri="{B025F937-C7B1-47D3-B67F-A62EFF666E3E}">
          <x14:id>{28B331D6-6770-9144-B567-A2A854E02A34}</x14:id>
        </ext>
      </extLst>
    </cfRule>
  </conditionalFormatting>
  <conditionalFormatting sqref="F68:F73 F6:F51">
    <cfRule type="dataBar" priority="17">
      <dataBar>
        <cfvo type="num" val="0"/>
        <cfvo type="num" val="1"/>
        <color theme="0" tint="-0.249977111117893"/>
      </dataBar>
      <extLst>
        <ext xmlns:x14="http://schemas.microsoft.com/office/spreadsheetml/2009/9/main" uri="{B025F937-C7B1-47D3-B67F-A62EFF666E3E}">
          <x14:id>{E9B79FA3-A154-3B43-9DD7-C7B4E0A5BF5C}</x14:id>
        </ext>
      </extLst>
    </cfRule>
  </conditionalFormatting>
  <conditionalFormatting sqref="K5:CB73">
    <cfRule type="expression" dxfId="2" priority="4">
      <formula>AND(TODAY()&gt;=K$5,TODAY()&lt;L$5)</formula>
    </cfRule>
  </conditionalFormatting>
  <conditionalFormatting sqref="K6:CB73">
    <cfRule type="expression" dxfId="1" priority="2">
      <formula>AND(タスク_開始&lt;=K$5,ROUNDDOWN((タスク_終了-タスク_開始+1)*タスク_進捗状況,0)+タスク_開始-1&gt;=K$5)</formula>
    </cfRule>
    <cfRule type="expression" dxfId="0"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FD983FCB-B51C-AA4B-9386-49B0D52FB186}">
      <formula1>1</formula1>
    </dataValidation>
  </dataValidations>
  <hyperlinks>
    <hyperlink ref="B4" location="プロジェクトのスケジュール!A1" display="TOP" xr:uid="{23FBDF86-51D2-874F-9656-FC7DFCDE8341}"/>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76A92C42-864F-A443-8746-63D596A31A5B}">
            <x14:dataBar minLength="0" maxLength="100" gradient="0">
              <x14:cfvo type="num">
                <xm:f>0</xm:f>
              </x14:cfvo>
              <x14:cfvo type="num">
                <xm:f>1</xm:f>
              </x14:cfvo>
              <x14:negativeFillColor rgb="FFFF0000"/>
              <x14:axisColor rgb="FF000000"/>
            </x14:dataBar>
          </x14:cfRule>
          <xm:sqref>F52</xm:sqref>
        </x14:conditionalFormatting>
        <x14:conditionalFormatting xmlns:xm="http://schemas.microsoft.com/office/excel/2006/main">
          <x14:cfRule type="dataBar" id="{28B331D6-6770-9144-B567-A2A854E02A34}">
            <x14:dataBar minLength="0" maxLength="100" gradient="0">
              <x14:cfvo type="num">
                <xm:f>0</xm:f>
              </x14:cfvo>
              <x14:cfvo type="num">
                <xm:f>1</xm:f>
              </x14:cfvo>
              <x14:negativeFillColor rgb="FFFF0000"/>
              <x14:axisColor rgb="FF000000"/>
            </x14:dataBar>
          </x14:cfRule>
          <xm:sqref>F53:F67</xm:sqref>
        </x14:conditionalFormatting>
        <x14:conditionalFormatting xmlns:xm="http://schemas.microsoft.com/office/excel/2006/main">
          <x14:cfRule type="dataBar" id="{E9B79FA3-A154-3B43-9DD7-C7B4E0A5BF5C}">
            <x14:dataBar minLength="0" maxLength="100" gradient="0">
              <x14:cfvo type="num">
                <xm:f>0</xm:f>
              </x14:cfvo>
              <x14:cfvo type="num">
                <xm:f>1</xm:f>
              </x14:cfvo>
              <x14:negativeFillColor rgb="FFFF0000"/>
              <x14:axisColor rgb="FF000000"/>
            </x14:dataBar>
          </x14:cfRule>
          <xm:sqref>F68:F73 F6:F51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85EE7-35BC-448E-BDDC-A90DE3071AEF}">
  <sheetPr>
    <pageSetUpPr fitToPage="1"/>
  </sheetPr>
  <dimension ref="A1:CB129"/>
  <sheetViews>
    <sheetView showGridLines="0" showRuler="0" zoomScale="90" zoomScaleNormal="70" zoomScalePageLayoutView="70" workbookViewId="0">
      <pane ySplit="6" topLeftCell="A8" activePane="bottomLeft" state="frozen"/>
      <selection pane="bottomLeft" activeCell="F17" sqref="F17"/>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12"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18" t="s">
        <v>14</v>
      </c>
      <c r="D3" s="118"/>
      <c r="E3" s="118"/>
      <c r="F3" s="119"/>
      <c r="G3" s="141">
        <v>45493</v>
      </c>
      <c r="H3" s="141"/>
    </row>
    <row r="4" spans="1:80" ht="30" customHeight="1">
      <c r="A4" s="7" t="s">
        <v>3</v>
      </c>
      <c r="C4" s="118" t="s">
        <v>15</v>
      </c>
      <c r="D4" s="118"/>
      <c r="E4" s="118"/>
      <c r="F4" s="119"/>
      <c r="G4" s="3">
        <v>1</v>
      </c>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row>
    <row r="5" spans="1:80" ht="15" customHeight="1">
      <c r="A5" s="7" t="s">
        <v>4</v>
      </c>
      <c r="B5" s="23"/>
      <c r="C5" s="23"/>
      <c r="D5" s="23"/>
      <c r="E5" s="23"/>
      <c r="F5" s="23"/>
      <c r="G5" s="23"/>
      <c r="H5" s="23"/>
      <c r="I5" s="23"/>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row>
    <row r="6" spans="1:80" ht="30" customHeight="1" thickBot="1">
      <c r="A6" s="7" t="s">
        <v>5</v>
      </c>
      <c r="B6" s="30" t="s">
        <v>13</v>
      </c>
      <c r="C6" s="31" t="s">
        <v>34</v>
      </c>
      <c r="D6" s="31" t="s">
        <v>139</v>
      </c>
      <c r="E6" s="31" t="s">
        <v>138</v>
      </c>
      <c r="F6" s="31"/>
      <c r="G6" s="31"/>
      <c r="H6" s="31"/>
      <c r="I6" s="31"/>
      <c r="J6" s="31"/>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1"/>
    </row>
    <row r="7" spans="1:80" ht="30" hidden="1" customHeight="1" thickBot="1">
      <c r="A7" s="6" t="s">
        <v>6</v>
      </c>
      <c r="C7" s="8"/>
      <c r="D7" s="8"/>
      <c r="E7" s="8"/>
      <c r="G7"/>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3"/>
    </row>
    <row r="8" spans="1:80" s="1" customFormat="1" ht="30" customHeight="1" thickBot="1">
      <c r="A8" s="7" t="s">
        <v>7</v>
      </c>
      <c r="B8" s="33" t="s">
        <v>36</v>
      </c>
      <c r="C8" s="12"/>
      <c r="D8" s="12"/>
      <c r="E8" s="12"/>
      <c r="F8" s="34"/>
      <c r="G8" s="58"/>
      <c r="H8" s="59"/>
      <c r="I8" s="35"/>
      <c r="J8" s="35"/>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3"/>
    </row>
    <row r="9" spans="1:80" s="1" customFormat="1" ht="30" customHeight="1" thickBot="1">
      <c r="A9" s="7" t="s">
        <v>8</v>
      </c>
      <c r="B9" s="73" t="s">
        <v>65</v>
      </c>
      <c r="C9" s="13" t="s">
        <v>292</v>
      </c>
      <c r="D9" s="13" t="s">
        <v>142</v>
      </c>
      <c r="E9" s="13" t="s">
        <v>169</v>
      </c>
      <c r="F9" s="36" t="s">
        <v>329</v>
      </c>
      <c r="G9" s="103"/>
      <c r="H9" s="103"/>
      <c r="I9" s="35"/>
      <c r="J9" s="35"/>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3"/>
    </row>
    <row r="10" spans="1:80" s="1" customFormat="1" ht="30" customHeight="1" thickBot="1">
      <c r="A10" s="7" t="s">
        <v>9</v>
      </c>
      <c r="B10" s="73" t="s">
        <v>66</v>
      </c>
      <c r="C10" s="13" t="s">
        <v>292</v>
      </c>
      <c r="D10" s="13" t="s">
        <v>153</v>
      </c>
      <c r="E10" s="13" t="s">
        <v>169</v>
      </c>
      <c r="F10" s="36" t="s">
        <v>298</v>
      </c>
      <c r="G10" s="60"/>
      <c r="H10" s="60"/>
      <c r="I10" s="35"/>
      <c r="J10" s="35"/>
      <c r="K10" s="112"/>
      <c r="L10" s="112"/>
      <c r="M10" s="112"/>
      <c r="N10" s="112"/>
      <c r="O10" s="112"/>
      <c r="P10" s="112"/>
      <c r="Q10" s="112"/>
      <c r="R10" s="112"/>
      <c r="S10" s="112"/>
      <c r="T10" s="112"/>
      <c r="U10" s="112"/>
      <c r="V10" s="112"/>
      <c r="W10" s="114"/>
      <c r="X10" s="114"/>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3"/>
    </row>
    <row r="11" spans="1:80" s="1" customFormat="1" ht="30" customHeight="1" thickBot="1">
      <c r="A11" s="6"/>
      <c r="B11" s="20" t="s">
        <v>50</v>
      </c>
      <c r="C11" s="120" t="s">
        <v>292</v>
      </c>
      <c r="D11" s="13" t="s">
        <v>154</v>
      </c>
      <c r="E11" s="13" t="s">
        <v>170</v>
      </c>
      <c r="F11" s="36" t="s">
        <v>327</v>
      </c>
      <c r="G11" s="60"/>
      <c r="H11" s="60"/>
      <c r="I11" s="35"/>
      <c r="J11" s="35"/>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3"/>
    </row>
    <row r="12" spans="1:80" s="1" customFormat="1" ht="30" customHeight="1" thickBot="1">
      <c r="A12" s="6"/>
      <c r="B12" s="20" t="s">
        <v>52</v>
      </c>
      <c r="C12" s="13" t="s">
        <v>292</v>
      </c>
      <c r="D12" s="13" t="s">
        <v>155</v>
      </c>
      <c r="E12" s="13" t="s">
        <v>170</v>
      </c>
      <c r="F12" s="36" t="s">
        <v>328</v>
      </c>
      <c r="G12" s="103"/>
      <c r="H12" s="60"/>
      <c r="I12" s="35"/>
      <c r="J12" s="35"/>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3"/>
    </row>
    <row r="13" spans="1:80" s="1" customFormat="1" ht="30" customHeight="1" thickBot="1">
      <c r="A13" s="6"/>
      <c r="B13" s="73" t="s">
        <v>137</v>
      </c>
      <c r="C13" s="13" t="s">
        <v>292</v>
      </c>
      <c r="D13" s="13" t="s">
        <v>156</v>
      </c>
      <c r="E13" s="13" t="s">
        <v>170</v>
      </c>
      <c r="F13" s="36" t="s">
        <v>330</v>
      </c>
      <c r="G13" s="60"/>
      <c r="H13" s="60"/>
      <c r="I13" s="35"/>
      <c r="J13" s="35"/>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3"/>
    </row>
    <row r="14" spans="1:80" s="1" customFormat="1" ht="30" customHeight="1" thickBot="1">
      <c r="A14" s="6"/>
      <c r="B14" s="73" t="s">
        <v>62</v>
      </c>
      <c r="C14" s="13" t="s">
        <v>294</v>
      </c>
      <c r="D14" s="13" t="s">
        <v>157</v>
      </c>
      <c r="E14" s="13" t="s">
        <v>171</v>
      </c>
      <c r="F14" s="36" t="s">
        <v>331</v>
      </c>
      <c r="G14" s="60"/>
      <c r="H14" s="60"/>
      <c r="I14" s="35"/>
      <c r="J14" s="35"/>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3"/>
    </row>
    <row r="15" spans="1:80" s="1" customFormat="1" ht="30" customHeight="1" thickBot="1">
      <c r="A15" s="6"/>
      <c r="B15" s="73" t="s">
        <v>63</v>
      </c>
      <c r="C15" s="13" t="s">
        <v>294</v>
      </c>
      <c r="D15" s="13" t="s">
        <v>158</v>
      </c>
      <c r="E15" s="13" t="s">
        <v>171</v>
      </c>
      <c r="F15" s="36" t="s">
        <v>332</v>
      </c>
      <c r="G15" s="60"/>
      <c r="H15" s="60"/>
      <c r="I15" s="35"/>
      <c r="J15" s="35"/>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3"/>
    </row>
    <row r="16" spans="1:80" s="1" customFormat="1" ht="30" customHeight="1" thickBot="1">
      <c r="A16" s="6"/>
      <c r="B16" s="20" t="s">
        <v>54</v>
      </c>
      <c r="C16" s="13" t="s">
        <v>309</v>
      </c>
      <c r="D16" s="13" t="s">
        <v>159</v>
      </c>
      <c r="E16" s="13" t="s">
        <v>287</v>
      </c>
      <c r="F16" s="36" t="s">
        <v>360</v>
      </c>
      <c r="G16" s="60"/>
      <c r="H16" s="60"/>
      <c r="I16" s="35"/>
      <c r="J16" s="35"/>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3"/>
    </row>
    <row r="17" spans="1:80" s="1" customFormat="1" ht="30" customHeight="1" thickBot="1">
      <c r="A17" s="6" t="s">
        <v>56</v>
      </c>
      <c r="B17" s="20" t="s">
        <v>55</v>
      </c>
      <c r="C17" s="13" t="s">
        <v>310</v>
      </c>
      <c r="D17" s="13" t="s">
        <v>160</v>
      </c>
      <c r="E17" s="13" t="s">
        <v>287</v>
      </c>
      <c r="F17" s="36" t="s">
        <v>303</v>
      </c>
      <c r="G17" s="60"/>
      <c r="H17" s="60"/>
      <c r="I17" s="35"/>
      <c r="J17" s="35"/>
      <c r="K17" s="112"/>
      <c r="L17" s="112"/>
      <c r="M17" s="112"/>
      <c r="N17" s="112"/>
      <c r="O17" s="112"/>
      <c r="P17" s="112"/>
      <c r="Q17" s="112"/>
      <c r="R17" s="112"/>
      <c r="S17" s="112"/>
      <c r="T17" s="112"/>
      <c r="U17" s="112"/>
      <c r="V17" s="112"/>
      <c r="W17" s="112"/>
      <c r="X17" s="112"/>
      <c r="Y17" s="112"/>
      <c r="Z17" s="112"/>
      <c r="AA17" s="114"/>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3"/>
    </row>
    <row r="18" spans="1:80" s="1" customFormat="1" ht="30" customHeight="1" thickBot="1">
      <c r="A18" s="6">
        <v>3000</v>
      </c>
      <c r="B18" s="20" t="s">
        <v>59</v>
      </c>
      <c r="C18" s="13" t="s">
        <v>309</v>
      </c>
      <c r="D18" s="13" t="s">
        <v>161</v>
      </c>
      <c r="E18" s="13" t="s">
        <v>288</v>
      </c>
      <c r="F18" s="36" t="s">
        <v>358</v>
      </c>
      <c r="G18" s="60"/>
      <c r="H18" s="60"/>
      <c r="I18" s="35"/>
      <c r="J18" s="35"/>
      <c r="K18" s="112"/>
      <c r="L18" s="112"/>
      <c r="M18" s="112"/>
      <c r="N18" s="112"/>
      <c r="O18" s="112"/>
      <c r="P18" s="112"/>
      <c r="Q18" s="112"/>
      <c r="R18" s="112"/>
      <c r="S18" s="112"/>
      <c r="T18" s="112"/>
      <c r="U18" s="112"/>
      <c r="V18" s="112"/>
      <c r="W18" s="112"/>
      <c r="X18" s="112"/>
      <c r="Y18" s="112"/>
      <c r="Z18" s="112"/>
      <c r="AA18" s="114"/>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3"/>
    </row>
    <row r="19" spans="1:80" s="1" customFormat="1" ht="30" customHeight="1" thickBot="1">
      <c r="A19" s="6"/>
      <c r="B19" s="20" t="s">
        <v>58</v>
      </c>
      <c r="C19" s="13" t="s">
        <v>309</v>
      </c>
      <c r="D19" s="13" t="s">
        <v>162</v>
      </c>
      <c r="E19" s="13" t="s">
        <v>288</v>
      </c>
      <c r="F19" s="36" t="s">
        <v>359</v>
      </c>
      <c r="G19" s="60"/>
      <c r="H19" s="60"/>
      <c r="I19" s="35"/>
      <c r="J19" s="35"/>
      <c r="K19" s="112"/>
      <c r="L19" s="112"/>
      <c r="M19" s="112"/>
      <c r="N19" s="112"/>
      <c r="O19" s="112"/>
      <c r="P19" s="112"/>
      <c r="Q19" s="112"/>
      <c r="R19" s="112"/>
      <c r="S19" s="112"/>
      <c r="T19" s="112"/>
      <c r="U19" s="112"/>
      <c r="V19" s="112"/>
      <c r="W19" s="112"/>
      <c r="X19" s="112"/>
      <c r="Y19" s="112"/>
      <c r="Z19" s="112"/>
      <c r="AA19" s="114"/>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3"/>
    </row>
    <row r="20" spans="1:80" s="1" customFormat="1" ht="30" customHeight="1" thickBot="1">
      <c r="A20" s="6"/>
      <c r="B20" s="20" t="s">
        <v>60</v>
      </c>
      <c r="C20" s="13" t="s">
        <v>294</v>
      </c>
      <c r="D20" s="13" t="s">
        <v>163</v>
      </c>
      <c r="E20" s="13" t="s">
        <v>289</v>
      </c>
      <c r="F20" s="36" t="s">
        <v>333</v>
      </c>
      <c r="G20" s="60"/>
      <c r="H20" s="60"/>
      <c r="I20" s="35"/>
      <c r="J20" s="35"/>
      <c r="K20" s="112"/>
      <c r="L20" s="112"/>
      <c r="M20" s="112"/>
      <c r="N20" s="112"/>
      <c r="O20" s="112"/>
      <c r="P20" s="112"/>
      <c r="Q20" s="112"/>
      <c r="R20" s="112"/>
      <c r="S20" s="112"/>
      <c r="T20" s="112"/>
      <c r="U20" s="112"/>
      <c r="V20" s="112"/>
      <c r="W20" s="112"/>
      <c r="X20" s="112"/>
      <c r="Y20" s="112"/>
      <c r="Z20" s="112"/>
      <c r="AA20" s="114"/>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3"/>
    </row>
    <row r="21" spans="1:80" s="1" customFormat="1" ht="30" customHeight="1" thickBot="1">
      <c r="A21" s="6"/>
      <c r="B21" s="73" t="s">
        <v>143</v>
      </c>
      <c r="C21" s="13" t="s">
        <v>294</v>
      </c>
      <c r="D21" s="13" t="s">
        <v>164</v>
      </c>
      <c r="E21" s="13" t="s">
        <v>289</v>
      </c>
      <c r="F21" s="36" t="s">
        <v>334</v>
      </c>
      <c r="G21" s="60"/>
      <c r="H21" s="60"/>
      <c r="I21" s="35"/>
      <c r="J21" s="35"/>
      <c r="K21" s="112"/>
      <c r="L21" s="112"/>
      <c r="M21" s="112"/>
      <c r="N21" s="112"/>
      <c r="O21" s="112"/>
      <c r="P21" s="112"/>
      <c r="Q21" s="112"/>
      <c r="R21" s="112"/>
      <c r="S21" s="112"/>
      <c r="T21" s="112"/>
      <c r="U21" s="112"/>
      <c r="V21" s="112"/>
      <c r="W21" s="112"/>
      <c r="X21" s="112"/>
      <c r="Y21" s="112"/>
      <c r="Z21" s="112"/>
      <c r="AA21" s="114"/>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3"/>
    </row>
    <row r="22" spans="1:80" s="1" customFormat="1" ht="30" customHeight="1" thickBot="1">
      <c r="A22" s="6"/>
      <c r="B22" s="73" t="s">
        <v>64</v>
      </c>
      <c r="C22" s="13" t="s">
        <v>292</v>
      </c>
      <c r="D22" s="13" t="s">
        <v>165</v>
      </c>
      <c r="E22" s="13"/>
      <c r="F22" s="36" t="s">
        <v>335</v>
      </c>
      <c r="G22" s="60"/>
      <c r="H22" s="60"/>
      <c r="I22" s="35"/>
      <c r="J22" s="35"/>
      <c r="K22" s="112"/>
      <c r="L22" s="112"/>
      <c r="M22" s="112"/>
      <c r="N22" s="112"/>
      <c r="O22" s="112"/>
      <c r="P22" s="112"/>
      <c r="Q22" s="112"/>
      <c r="R22" s="112"/>
      <c r="S22" s="112"/>
      <c r="T22" s="112"/>
      <c r="U22" s="112"/>
      <c r="V22" s="112"/>
      <c r="W22" s="112"/>
      <c r="X22" s="112"/>
      <c r="Y22" s="112"/>
      <c r="Z22" s="112"/>
      <c r="AA22" s="114"/>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3"/>
    </row>
    <row r="23" spans="1:80" s="1" customFormat="1" ht="30" customHeight="1" thickBot="1">
      <c r="A23" s="6"/>
      <c r="B23" s="73" t="s">
        <v>144</v>
      </c>
      <c r="C23" s="13" t="s">
        <v>310</v>
      </c>
      <c r="D23" s="13" t="s">
        <v>166</v>
      </c>
      <c r="E23" s="13"/>
      <c r="F23" s="36" t="s">
        <v>336</v>
      </c>
      <c r="G23" s="60"/>
      <c r="H23" s="60"/>
      <c r="I23" s="35"/>
      <c r="J23" s="35"/>
      <c r="K23" s="112"/>
      <c r="L23" s="112"/>
      <c r="M23" s="112"/>
      <c r="N23" s="112"/>
      <c r="O23" s="112"/>
      <c r="P23" s="112"/>
      <c r="Q23" s="112"/>
      <c r="R23" s="112"/>
      <c r="S23" s="112"/>
      <c r="T23" s="112"/>
      <c r="U23" s="112"/>
      <c r="V23" s="112"/>
      <c r="W23" s="112"/>
      <c r="X23" s="112"/>
      <c r="Y23" s="112"/>
      <c r="Z23" s="112"/>
      <c r="AA23" s="114"/>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3"/>
    </row>
    <row r="24" spans="1:80" s="1" customFormat="1" ht="30" customHeight="1" thickBot="1">
      <c r="A24" s="6"/>
      <c r="B24" s="20" t="s">
        <v>61</v>
      </c>
      <c r="C24" s="13" t="s">
        <v>292</v>
      </c>
      <c r="D24" s="13" t="s">
        <v>167</v>
      </c>
      <c r="E24" s="13"/>
      <c r="F24" s="36" t="s">
        <v>337</v>
      </c>
      <c r="G24" s="60"/>
      <c r="H24" s="103"/>
      <c r="I24" s="35"/>
      <c r="J24" s="35"/>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3"/>
    </row>
    <row r="25" spans="1:80" s="1" customFormat="1" ht="30" customHeight="1" thickBot="1">
      <c r="A25" s="6"/>
      <c r="B25" s="20" t="s">
        <v>57</v>
      </c>
      <c r="C25" s="13" t="s">
        <v>310</v>
      </c>
      <c r="D25" s="13" t="s">
        <v>168</v>
      </c>
      <c r="E25" s="13"/>
      <c r="F25" s="36" t="s">
        <v>302</v>
      </c>
      <c r="G25" s="60"/>
      <c r="H25" s="60"/>
      <c r="I25" s="35"/>
      <c r="J25" s="35"/>
      <c r="K25" s="112"/>
      <c r="L25" s="112"/>
      <c r="M25" s="112"/>
      <c r="N25" s="112"/>
      <c r="O25" s="112"/>
      <c r="P25" s="112"/>
      <c r="Q25" s="112"/>
      <c r="R25" s="112"/>
      <c r="S25" s="112"/>
      <c r="T25" s="112"/>
      <c r="U25" s="112"/>
      <c r="V25" s="112"/>
      <c r="W25" s="112"/>
      <c r="X25" s="112"/>
      <c r="Y25" s="112"/>
      <c r="Z25" s="112"/>
      <c r="AA25" s="114"/>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3"/>
    </row>
    <row r="26" spans="1:80" s="1" customFormat="1" ht="30" customHeight="1" thickBot="1">
      <c r="A26" s="7" t="s">
        <v>10</v>
      </c>
      <c r="B26" s="37" t="s">
        <v>104</v>
      </c>
      <c r="C26" s="14"/>
      <c r="D26" s="14"/>
      <c r="E26" s="14"/>
      <c r="F26" s="38"/>
      <c r="G26" s="61"/>
      <c r="H26" s="62"/>
      <c r="I26" s="35"/>
      <c r="J26" s="35"/>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3"/>
    </row>
    <row r="27" spans="1:80" s="1" customFormat="1" ht="30" customHeight="1" thickBot="1">
      <c r="A27" s="7"/>
      <c r="B27" s="21" t="s">
        <v>101</v>
      </c>
      <c r="C27" s="15" t="s">
        <v>309</v>
      </c>
      <c r="D27" s="15" t="s">
        <v>172</v>
      </c>
      <c r="E27" s="15" t="s">
        <v>266</v>
      </c>
      <c r="F27" s="39" t="s">
        <v>297</v>
      </c>
      <c r="G27" s="63"/>
      <c r="H27" s="63"/>
      <c r="I27" s="35"/>
      <c r="J27" s="35"/>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3"/>
    </row>
    <row r="28" spans="1:80" s="1" customFormat="1" ht="30" customHeight="1" thickBot="1">
      <c r="A28" s="7"/>
      <c r="B28" s="21" t="s">
        <v>102</v>
      </c>
      <c r="C28" s="101" t="s">
        <v>309</v>
      </c>
      <c r="D28" s="15" t="s">
        <v>173</v>
      </c>
      <c r="E28" s="15" t="s">
        <v>266</v>
      </c>
      <c r="F28" s="39" t="s">
        <v>338</v>
      </c>
      <c r="G28" s="63"/>
      <c r="H28" s="63"/>
      <c r="I28" s="35"/>
      <c r="J28" s="35"/>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3"/>
    </row>
    <row r="29" spans="1:80" s="1" customFormat="1" ht="30" customHeight="1" thickBot="1">
      <c r="A29" s="7"/>
      <c r="B29" s="21" t="s">
        <v>103</v>
      </c>
      <c r="C29" s="101" t="s">
        <v>309</v>
      </c>
      <c r="D29" s="15" t="s">
        <v>174</v>
      </c>
      <c r="E29" s="15" t="s">
        <v>266</v>
      </c>
      <c r="F29" s="39"/>
      <c r="G29" s="63"/>
      <c r="H29" s="63"/>
      <c r="I29" s="35"/>
      <c r="J29" s="35"/>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3"/>
    </row>
    <row r="30" spans="1:80" s="1" customFormat="1" ht="30" customHeight="1" thickBot="1">
      <c r="A30" s="6"/>
      <c r="B30" s="75" t="s">
        <v>72</v>
      </c>
      <c r="C30" s="15" t="s">
        <v>309</v>
      </c>
      <c r="D30" s="15" t="s">
        <v>175</v>
      </c>
      <c r="E30" s="15" t="s">
        <v>266</v>
      </c>
      <c r="F30" s="39"/>
      <c r="G30" s="63"/>
      <c r="H30" s="63"/>
      <c r="I30" s="35"/>
      <c r="J30" s="35"/>
      <c r="K30" s="112"/>
      <c r="L30" s="112"/>
      <c r="M30" s="112"/>
      <c r="N30" s="112"/>
      <c r="O30" s="112"/>
      <c r="P30" s="112"/>
      <c r="Q30" s="112"/>
      <c r="R30" s="112"/>
      <c r="S30" s="112"/>
      <c r="T30" s="112"/>
      <c r="U30" s="112"/>
      <c r="V30" s="112"/>
      <c r="W30" s="112"/>
      <c r="X30" s="112"/>
      <c r="Y30" s="112"/>
      <c r="Z30" s="112"/>
      <c r="AA30" s="114"/>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3"/>
    </row>
    <row r="31" spans="1:80" s="1" customFormat="1" ht="30" customHeight="1" thickBot="1">
      <c r="A31" s="7"/>
      <c r="B31" s="21" t="s">
        <v>44</v>
      </c>
      <c r="C31" s="15" t="s">
        <v>309</v>
      </c>
      <c r="D31" s="15" t="s">
        <v>176</v>
      </c>
      <c r="E31" s="15" t="s">
        <v>267</v>
      </c>
      <c r="F31" s="39"/>
      <c r="G31" s="63"/>
      <c r="H31" s="63"/>
      <c r="I31" s="35"/>
      <c r="J31" s="35"/>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3"/>
    </row>
    <row r="32" spans="1:80" s="1" customFormat="1" ht="30" customHeight="1" thickBot="1">
      <c r="A32" s="7"/>
      <c r="B32" s="75" t="s">
        <v>68</v>
      </c>
      <c r="C32" s="15" t="s">
        <v>309</v>
      </c>
      <c r="D32" s="15" t="s">
        <v>177</v>
      </c>
      <c r="E32" s="15" t="s">
        <v>267</v>
      </c>
      <c r="F32" s="39"/>
      <c r="G32" s="63"/>
      <c r="H32" s="63"/>
      <c r="I32" s="35"/>
      <c r="J32" s="35"/>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3"/>
    </row>
    <row r="33" spans="1:80" s="1" customFormat="1" ht="30" customHeight="1" thickBot="1">
      <c r="A33" s="6"/>
      <c r="B33" s="75" t="s">
        <v>67</v>
      </c>
      <c r="C33" s="15" t="s">
        <v>309</v>
      </c>
      <c r="D33" s="15" t="s">
        <v>178</v>
      </c>
      <c r="E33" s="15" t="s">
        <v>267</v>
      </c>
      <c r="F33" s="39"/>
      <c r="G33" s="63"/>
      <c r="H33" s="63"/>
      <c r="I33" s="35"/>
      <c r="J33" s="35"/>
      <c r="K33" s="112"/>
      <c r="L33" s="112"/>
      <c r="M33" s="112"/>
      <c r="N33" s="112"/>
      <c r="O33" s="112"/>
      <c r="P33" s="112"/>
      <c r="Q33" s="112"/>
      <c r="R33" s="112"/>
      <c r="S33" s="112"/>
      <c r="T33" s="112"/>
      <c r="U33" s="112"/>
      <c r="V33" s="112"/>
      <c r="W33" s="112"/>
      <c r="X33" s="112"/>
      <c r="Y33" s="112"/>
      <c r="Z33" s="112"/>
      <c r="AA33" s="114"/>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3"/>
    </row>
    <row r="34" spans="1:80" s="1" customFormat="1" ht="30" customHeight="1" thickBot="1">
      <c r="A34" s="6"/>
      <c r="B34" s="75" t="s">
        <v>69</v>
      </c>
      <c r="C34" s="15" t="s">
        <v>309</v>
      </c>
      <c r="D34" s="15" t="s">
        <v>179</v>
      </c>
      <c r="E34" s="15" t="s">
        <v>267</v>
      </c>
      <c r="F34" s="39"/>
      <c r="G34" s="63"/>
      <c r="H34" s="63"/>
      <c r="I34" s="35"/>
      <c r="J34" s="35"/>
      <c r="K34" s="112"/>
      <c r="L34" s="112"/>
      <c r="M34" s="112"/>
      <c r="N34" s="112"/>
      <c r="O34" s="112"/>
      <c r="P34" s="112"/>
      <c r="Q34" s="112"/>
      <c r="R34" s="112"/>
      <c r="S34" s="112"/>
      <c r="T34" s="112"/>
      <c r="U34" s="112"/>
      <c r="V34" s="112"/>
      <c r="W34" s="112"/>
      <c r="X34" s="112"/>
      <c r="Y34" s="112"/>
      <c r="Z34" s="112"/>
      <c r="AA34" s="114"/>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3"/>
    </row>
    <row r="35" spans="1:80" s="1" customFormat="1" ht="30" customHeight="1" thickBot="1">
      <c r="A35" s="6"/>
      <c r="B35" s="75" t="s">
        <v>70</v>
      </c>
      <c r="C35" s="15" t="s">
        <v>309</v>
      </c>
      <c r="D35" s="15" t="s">
        <v>180</v>
      </c>
      <c r="E35" s="15" t="s">
        <v>267</v>
      </c>
      <c r="F35" s="39"/>
      <c r="G35" s="63"/>
      <c r="H35" s="63"/>
      <c r="I35" s="35"/>
      <c r="J35" s="35"/>
      <c r="K35" s="112"/>
      <c r="L35" s="112"/>
      <c r="M35" s="112"/>
      <c r="N35" s="112"/>
      <c r="O35" s="112"/>
      <c r="P35" s="112"/>
      <c r="Q35" s="112"/>
      <c r="R35" s="112"/>
      <c r="S35" s="112"/>
      <c r="T35" s="112"/>
      <c r="U35" s="112"/>
      <c r="V35" s="112"/>
      <c r="W35" s="112"/>
      <c r="X35" s="112"/>
      <c r="Y35" s="112"/>
      <c r="Z35" s="112"/>
      <c r="AA35" s="114"/>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3"/>
    </row>
    <row r="36" spans="1:80" s="1" customFormat="1" ht="30" customHeight="1" thickBot="1">
      <c r="A36" s="6"/>
      <c r="B36" s="75" t="s">
        <v>216</v>
      </c>
      <c r="C36" s="15" t="s">
        <v>309</v>
      </c>
      <c r="D36" s="15" t="s">
        <v>181</v>
      </c>
      <c r="E36" s="15" t="s">
        <v>267</v>
      </c>
      <c r="F36" s="39"/>
      <c r="G36" s="63"/>
      <c r="H36" s="63"/>
      <c r="I36" s="35"/>
      <c r="J36" s="35"/>
      <c r="K36" s="112"/>
      <c r="L36" s="112"/>
      <c r="M36" s="112"/>
      <c r="N36" s="112"/>
      <c r="O36" s="112"/>
      <c r="P36" s="112"/>
      <c r="Q36" s="112"/>
      <c r="R36" s="112"/>
      <c r="S36" s="112"/>
      <c r="T36" s="112"/>
      <c r="U36" s="112"/>
      <c r="V36" s="112"/>
      <c r="W36" s="112"/>
      <c r="X36" s="112"/>
      <c r="Y36" s="112"/>
      <c r="Z36" s="112"/>
      <c r="AA36" s="114"/>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3"/>
    </row>
    <row r="37" spans="1:80" s="1" customFormat="1" ht="30" customHeight="1" thickBot="1">
      <c r="A37" s="6"/>
      <c r="B37" s="75" t="s">
        <v>78</v>
      </c>
      <c r="C37" s="15" t="s">
        <v>309</v>
      </c>
      <c r="D37" s="15" t="s">
        <v>182</v>
      </c>
      <c r="E37" s="15" t="s">
        <v>267</v>
      </c>
      <c r="F37" s="39"/>
      <c r="G37" s="63"/>
      <c r="H37" s="63"/>
      <c r="I37" s="35"/>
      <c r="J37" s="35"/>
      <c r="K37" s="112"/>
      <c r="L37" s="112"/>
      <c r="M37" s="112"/>
      <c r="N37" s="112"/>
      <c r="O37" s="112"/>
      <c r="P37" s="112"/>
      <c r="Q37" s="112"/>
      <c r="R37" s="112"/>
      <c r="S37" s="112"/>
      <c r="T37" s="112"/>
      <c r="U37" s="112"/>
      <c r="V37" s="112"/>
      <c r="W37" s="112"/>
      <c r="X37" s="112"/>
      <c r="Y37" s="112"/>
      <c r="Z37" s="112"/>
      <c r="AA37" s="114"/>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3"/>
    </row>
    <row r="38" spans="1:80" s="1" customFormat="1" ht="30" customHeight="1" thickBot="1">
      <c r="A38" s="6"/>
      <c r="B38" s="75" t="s">
        <v>79</v>
      </c>
      <c r="C38" s="15" t="s">
        <v>309</v>
      </c>
      <c r="D38" s="15" t="s">
        <v>183</v>
      </c>
      <c r="E38" s="15" t="s">
        <v>267</v>
      </c>
      <c r="F38" s="39"/>
      <c r="G38" s="63"/>
      <c r="H38" s="63"/>
      <c r="I38" s="35"/>
      <c r="J38" s="35"/>
      <c r="K38" s="112"/>
      <c r="L38" s="112"/>
      <c r="M38" s="112"/>
      <c r="N38" s="112"/>
      <c r="O38" s="112"/>
      <c r="P38" s="112"/>
      <c r="Q38" s="112"/>
      <c r="R38" s="112"/>
      <c r="S38" s="112"/>
      <c r="T38" s="112"/>
      <c r="U38" s="112"/>
      <c r="V38" s="112"/>
      <c r="W38" s="112"/>
      <c r="X38" s="112"/>
      <c r="Y38" s="112"/>
      <c r="Z38" s="112"/>
      <c r="AA38" s="114"/>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3"/>
    </row>
    <row r="39" spans="1:80" s="1" customFormat="1" ht="30" customHeight="1" thickBot="1">
      <c r="A39" s="7"/>
      <c r="B39" s="75" t="s">
        <v>146</v>
      </c>
      <c r="C39" s="15" t="s">
        <v>309</v>
      </c>
      <c r="D39" s="15" t="s">
        <v>184</v>
      </c>
      <c r="E39" s="15" t="s">
        <v>268</v>
      </c>
      <c r="F39" s="39"/>
      <c r="G39" s="63"/>
      <c r="H39" s="63"/>
      <c r="I39" s="35"/>
      <c r="J39" s="35"/>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3"/>
    </row>
    <row r="40" spans="1:80" s="1" customFormat="1" ht="30" customHeight="1" thickBot="1">
      <c r="A40" s="6"/>
      <c r="B40" s="75" t="s">
        <v>74</v>
      </c>
      <c r="C40" s="15" t="s">
        <v>309</v>
      </c>
      <c r="D40" s="15" t="s">
        <v>185</v>
      </c>
      <c r="E40" s="15" t="s">
        <v>268</v>
      </c>
      <c r="F40" s="39"/>
      <c r="G40" s="63"/>
      <c r="H40" s="63"/>
      <c r="I40" s="35"/>
      <c r="J40" s="35"/>
      <c r="K40" s="112"/>
      <c r="L40" s="112"/>
      <c r="M40" s="112"/>
      <c r="N40" s="112"/>
      <c r="O40" s="112"/>
      <c r="P40" s="112"/>
      <c r="Q40" s="112"/>
      <c r="R40" s="112"/>
      <c r="S40" s="112"/>
      <c r="T40" s="112"/>
      <c r="U40" s="112"/>
      <c r="V40" s="112"/>
      <c r="W40" s="112"/>
      <c r="X40" s="112"/>
      <c r="Y40" s="112"/>
      <c r="Z40" s="112"/>
      <c r="AA40" s="114"/>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3"/>
    </row>
    <row r="41" spans="1:80" s="1" customFormat="1" ht="30" customHeight="1" thickBot="1">
      <c r="A41" s="6"/>
      <c r="B41" s="75" t="s">
        <v>75</v>
      </c>
      <c r="C41" s="15" t="s">
        <v>309</v>
      </c>
      <c r="D41" s="15" t="s">
        <v>186</v>
      </c>
      <c r="E41" s="15" t="s">
        <v>268</v>
      </c>
      <c r="F41" s="39"/>
      <c r="G41" s="63"/>
      <c r="H41" s="63"/>
      <c r="I41" s="35"/>
      <c r="J41" s="35"/>
      <c r="K41" s="112"/>
      <c r="L41" s="112"/>
      <c r="M41" s="112"/>
      <c r="N41" s="112"/>
      <c r="O41" s="112"/>
      <c r="P41" s="112"/>
      <c r="Q41" s="112"/>
      <c r="R41" s="112"/>
      <c r="S41" s="112"/>
      <c r="T41" s="112"/>
      <c r="U41" s="112"/>
      <c r="V41" s="112"/>
      <c r="W41" s="112"/>
      <c r="X41" s="112"/>
      <c r="Y41" s="112"/>
      <c r="Z41" s="112"/>
      <c r="AA41" s="114"/>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3"/>
    </row>
    <row r="42" spans="1:80" s="1" customFormat="1" ht="30" customHeight="1" thickBot="1">
      <c r="A42" s="6"/>
      <c r="B42" s="75" t="s">
        <v>76</v>
      </c>
      <c r="C42" s="15" t="s">
        <v>311</v>
      </c>
      <c r="D42" s="15" t="s">
        <v>187</v>
      </c>
      <c r="E42" s="15" t="s">
        <v>268</v>
      </c>
      <c r="F42" s="39"/>
      <c r="G42" s="63"/>
      <c r="H42" s="63"/>
      <c r="I42" s="35"/>
      <c r="J42" s="35"/>
      <c r="K42" s="112"/>
      <c r="L42" s="112"/>
      <c r="M42" s="112"/>
      <c r="N42" s="112"/>
      <c r="O42" s="112"/>
      <c r="P42" s="112"/>
      <c r="Q42" s="112"/>
      <c r="R42" s="112"/>
      <c r="S42" s="112"/>
      <c r="T42" s="112"/>
      <c r="U42" s="112"/>
      <c r="V42" s="112"/>
      <c r="W42" s="112"/>
      <c r="X42" s="112"/>
      <c r="Y42" s="112"/>
      <c r="Z42" s="112"/>
      <c r="AA42" s="114"/>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3"/>
    </row>
    <row r="43" spans="1:80" s="1" customFormat="1" ht="30" customHeight="1" thickBot="1">
      <c r="A43" s="7"/>
      <c r="B43" s="21" t="s">
        <v>265</v>
      </c>
      <c r="C43" s="15" t="s">
        <v>294</v>
      </c>
      <c r="D43" s="15" t="s">
        <v>188</v>
      </c>
      <c r="E43" s="15" t="s">
        <v>269</v>
      </c>
      <c r="F43" s="39" t="s">
        <v>339</v>
      </c>
      <c r="G43" s="63"/>
      <c r="H43" s="63"/>
      <c r="I43" s="35"/>
      <c r="J43" s="35"/>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3"/>
    </row>
    <row r="44" spans="1:80" s="1" customFormat="1" ht="30" customHeight="1" thickBot="1">
      <c r="A44" s="6"/>
      <c r="B44" s="75" t="s">
        <v>264</v>
      </c>
      <c r="C44" s="15" t="s">
        <v>294</v>
      </c>
      <c r="D44" s="15" t="s">
        <v>189</v>
      </c>
      <c r="E44" s="15" t="s">
        <v>269</v>
      </c>
      <c r="F44" s="39" t="s">
        <v>340</v>
      </c>
      <c r="G44" s="63"/>
      <c r="H44" s="63"/>
      <c r="I44" s="35"/>
      <c r="J44" s="35"/>
      <c r="K44" s="112"/>
      <c r="L44" s="112"/>
      <c r="M44" s="112"/>
      <c r="N44" s="112"/>
      <c r="O44" s="112"/>
      <c r="P44" s="112"/>
      <c r="Q44" s="112"/>
      <c r="R44" s="112"/>
      <c r="S44" s="112"/>
      <c r="T44" s="112"/>
      <c r="U44" s="112"/>
      <c r="V44" s="112"/>
      <c r="W44" s="112"/>
      <c r="X44" s="112"/>
      <c r="Y44" s="112"/>
      <c r="Z44" s="112"/>
      <c r="AA44" s="114"/>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3"/>
    </row>
    <row r="45" spans="1:80" s="1" customFormat="1" ht="30" customHeight="1" thickBot="1">
      <c r="A45" s="6"/>
      <c r="B45" s="21" t="s">
        <v>45</v>
      </c>
      <c r="C45" s="15" t="s">
        <v>310</v>
      </c>
      <c r="D45" s="15" t="s">
        <v>190</v>
      </c>
      <c r="E45" s="15"/>
      <c r="F45" s="39" t="s">
        <v>299</v>
      </c>
      <c r="G45" s="63"/>
      <c r="H45" s="63"/>
      <c r="I45" s="35"/>
      <c r="J45" s="35"/>
      <c r="K45" s="112"/>
      <c r="L45" s="112"/>
      <c r="M45" s="112"/>
      <c r="N45" s="112"/>
      <c r="O45" s="112"/>
      <c r="P45" s="112"/>
      <c r="Q45" s="112"/>
      <c r="R45" s="112"/>
      <c r="S45" s="112"/>
      <c r="T45" s="112"/>
      <c r="U45" s="112"/>
      <c r="V45" s="112"/>
      <c r="W45" s="114"/>
      <c r="X45" s="114"/>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3"/>
    </row>
    <row r="46" spans="1:80" s="1" customFormat="1" ht="30" customHeight="1" thickBot="1">
      <c r="A46" s="6"/>
      <c r="B46" s="21" t="s">
        <v>46</v>
      </c>
      <c r="C46" s="15" t="s">
        <v>309</v>
      </c>
      <c r="D46" s="15" t="s">
        <v>191</v>
      </c>
      <c r="E46" s="15"/>
      <c r="F46" s="39"/>
      <c r="G46" s="63"/>
      <c r="H46" s="63"/>
      <c r="I46" s="35"/>
      <c r="J46" s="35"/>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3"/>
    </row>
    <row r="47" spans="1:80" s="1" customFormat="1" ht="30" customHeight="1" thickBot="1">
      <c r="A47" s="6"/>
      <c r="B47" s="21" t="s">
        <v>47</v>
      </c>
      <c r="C47" s="15" t="s">
        <v>309</v>
      </c>
      <c r="D47" s="15" t="s">
        <v>192</v>
      </c>
      <c r="E47" s="108" t="s">
        <v>270</v>
      </c>
      <c r="F47" s="39"/>
      <c r="G47" s="63"/>
      <c r="H47" s="63"/>
      <c r="I47" s="35"/>
      <c r="J47" s="35"/>
      <c r="K47" s="112"/>
      <c r="L47" s="112"/>
      <c r="M47" s="112"/>
      <c r="N47" s="112"/>
      <c r="O47" s="112"/>
      <c r="P47" s="112"/>
      <c r="Q47" s="112"/>
      <c r="R47" s="112"/>
      <c r="S47" s="112"/>
      <c r="T47" s="112"/>
      <c r="U47" s="112"/>
      <c r="V47" s="112"/>
      <c r="W47" s="112"/>
      <c r="X47" s="112"/>
      <c r="Y47" s="112"/>
      <c r="Z47" s="112"/>
      <c r="AA47" s="114"/>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3"/>
    </row>
    <row r="48" spans="1:80" s="1" customFormat="1" ht="30" customHeight="1" thickBot="1">
      <c r="A48" s="6"/>
      <c r="B48" s="75" t="s">
        <v>73</v>
      </c>
      <c r="C48" s="15" t="s">
        <v>309</v>
      </c>
      <c r="D48" s="15" t="s">
        <v>193</v>
      </c>
      <c r="E48" s="108" t="s">
        <v>270</v>
      </c>
      <c r="F48" s="39"/>
      <c r="G48" s="63"/>
      <c r="H48" s="63"/>
      <c r="I48" s="35"/>
      <c r="J48" s="35"/>
      <c r="K48" s="112"/>
      <c r="L48" s="112"/>
      <c r="M48" s="112"/>
      <c r="N48" s="112"/>
      <c r="O48" s="112"/>
      <c r="P48" s="112"/>
      <c r="Q48" s="112"/>
      <c r="R48" s="112"/>
      <c r="S48" s="112"/>
      <c r="T48" s="112"/>
      <c r="U48" s="112"/>
      <c r="V48" s="112"/>
      <c r="W48" s="112"/>
      <c r="X48" s="112"/>
      <c r="Y48" s="112"/>
      <c r="Z48" s="112"/>
      <c r="AA48" s="114"/>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3"/>
    </row>
    <row r="49" spans="1:80" s="1" customFormat="1" ht="30" customHeight="1" thickBot="1">
      <c r="A49" s="6"/>
      <c r="B49" s="75" t="s">
        <v>71</v>
      </c>
      <c r="C49" s="15" t="s">
        <v>309</v>
      </c>
      <c r="D49" s="15" t="s">
        <v>194</v>
      </c>
      <c r="E49" s="15"/>
      <c r="F49" s="39"/>
      <c r="G49" s="104"/>
      <c r="H49" s="63"/>
      <c r="I49" s="35"/>
      <c r="J49" s="35"/>
      <c r="K49" s="112"/>
      <c r="L49" s="112"/>
      <c r="M49" s="112"/>
      <c r="N49" s="112"/>
      <c r="O49" s="112"/>
      <c r="P49" s="112"/>
      <c r="Q49" s="112"/>
      <c r="R49" s="112"/>
      <c r="S49" s="112"/>
      <c r="T49" s="112"/>
      <c r="U49" s="112"/>
      <c r="V49" s="112"/>
      <c r="W49" s="112"/>
      <c r="X49" s="112"/>
      <c r="Y49" s="112"/>
      <c r="Z49" s="112"/>
      <c r="AA49" s="114"/>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3"/>
    </row>
    <row r="50" spans="1:80" s="1" customFormat="1" ht="30" customHeight="1" thickBot="1">
      <c r="A50" s="6"/>
      <c r="B50" s="75" t="s">
        <v>77</v>
      </c>
      <c r="C50" s="15" t="s">
        <v>310</v>
      </c>
      <c r="D50" s="15" t="s">
        <v>195</v>
      </c>
      <c r="E50" s="15"/>
      <c r="F50" s="39"/>
      <c r="G50" s="63"/>
      <c r="H50" s="63"/>
      <c r="I50" s="35"/>
      <c r="J50" s="35"/>
      <c r="K50" s="112"/>
      <c r="L50" s="112"/>
      <c r="M50" s="112"/>
      <c r="N50" s="112"/>
      <c r="O50" s="112"/>
      <c r="P50" s="112"/>
      <c r="Q50" s="112"/>
      <c r="R50" s="112"/>
      <c r="S50" s="112"/>
      <c r="T50" s="112"/>
      <c r="U50" s="112"/>
      <c r="V50" s="112"/>
      <c r="W50" s="112"/>
      <c r="X50" s="112"/>
      <c r="Y50" s="112"/>
      <c r="Z50" s="112"/>
      <c r="AA50" s="114"/>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3"/>
    </row>
    <row r="51" spans="1:80" s="1" customFormat="1" ht="30" customHeight="1" thickBot="1">
      <c r="A51" s="6"/>
      <c r="B51" s="75" t="s">
        <v>295</v>
      </c>
      <c r="C51" s="15" t="s">
        <v>310</v>
      </c>
      <c r="D51" s="15" t="s">
        <v>196</v>
      </c>
      <c r="E51" s="15" t="s">
        <v>271</v>
      </c>
      <c r="F51" s="39" t="s">
        <v>304</v>
      </c>
      <c r="G51" s="63"/>
      <c r="H51" s="63"/>
      <c r="I51" s="35"/>
      <c r="J51" s="35"/>
      <c r="K51" s="112"/>
      <c r="L51" s="112"/>
      <c r="M51" s="112"/>
      <c r="N51" s="112"/>
      <c r="O51" s="112"/>
      <c r="P51" s="112"/>
      <c r="Q51" s="112"/>
      <c r="R51" s="112"/>
      <c r="S51" s="112"/>
      <c r="T51" s="112"/>
      <c r="U51" s="112"/>
      <c r="V51" s="112"/>
      <c r="W51" s="112"/>
      <c r="X51" s="112"/>
      <c r="Y51" s="112"/>
      <c r="Z51" s="112"/>
      <c r="AA51" s="114"/>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3"/>
    </row>
    <row r="52" spans="1:80" s="1" customFormat="1" ht="30" customHeight="1" thickBot="1">
      <c r="A52" s="6"/>
      <c r="B52" s="75" t="s">
        <v>108</v>
      </c>
      <c r="C52" s="15" t="s">
        <v>310</v>
      </c>
      <c r="D52" s="15" t="s">
        <v>197</v>
      </c>
      <c r="E52" s="15" t="s">
        <v>271</v>
      </c>
      <c r="F52" s="39" t="s">
        <v>305</v>
      </c>
      <c r="G52" s="63"/>
      <c r="H52" s="63"/>
      <c r="I52" s="35"/>
      <c r="J52" s="35"/>
      <c r="K52" s="112"/>
      <c r="L52" s="112"/>
      <c r="M52" s="112"/>
      <c r="N52" s="112"/>
      <c r="O52" s="112"/>
      <c r="P52" s="112"/>
      <c r="Q52" s="112"/>
      <c r="R52" s="112"/>
      <c r="S52" s="112"/>
      <c r="T52" s="112"/>
      <c r="U52" s="112"/>
      <c r="V52" s="112"/>
      <c r="W52" s="112"/>
      <c r="X52" s="112"/>
      <c r="Y52" s="112"/>
      <c r="Z52" s="112"/>
      <c r="AA52" s="114"/>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3"/>
    </row>
    <row r="53" spans="1:80" s="1" customFormat="1" ht="30" customHeight="1" thickBot="1">
      <c r="A53" s="6"/>
      <c r="B53" s="75" t="s">
        <v>109</v>
      </c>
      <c r="C53" s="15" t="s">
        <v>310</v>
      </c>
      <c r="D53" s="15" t="s">
        <v>198</v>
      </c>
      <c r="E53" s="15" t="s">
        <v>271</v>
      </c>
      <c r="F53" s="39" t="s">
        <v>306</v>
      </c>
      <c r="G53" s="63"/>
      <c r="H53" s="63"/>
      <c r="I53" s="35"/>
      <c r="J53" s="35"/>
      <c r="K53" s="112"/>
      <c r="L53" s="112"/>
      <c r="M53" s="112"/>
      <c r="N53" s="112"/>
      <c r="O53" s="112"/>
      <c r="P53" s="112"/>
      <c r="Q53" s="112"/>
      <c r="R53" s="112"/>
      <c r="S53" s="112"/>
      <c r="T53" s="112"/>
      <c r="U53" s="112"/>
      <c r="V53" s="112"/>
      <c r="W53" s="112"/>
      <c r="X53" s="112"/>
      <c r="Y53" s="112"/>
      <c r="Z53" s="112"/>
      <c r="AA53" s="114"/>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3"/>
    </row>
    <row r="54" spans="1:80" s="1" customFormat="1" ht="30" customHeight="1" thickBot="1">
      <c r="A54" s="6"/>
      <c r="B54" s="75" t="s">
        <v>149</v>
      </c>
      <c r="C54" s="15" t="s">
        <v>312</v>
      </c>
      <c r="D54" s="15" t="s">
        <v>199</v>
      </c>
      <c r="E54" s="15" t="s">
        <v>271</v>
      </c>
      <c r="F54" s="39"/>
      <c r="G54" s="63"/>
      <c r="H54" s="104"/>
      <c r="I54" s="35"/>
      <c r="J54" s="35"/>
      <c r="K54" s="112"/>
      <c r="L54" s="112"/>
      <c r="M54" s="112"/>
      <c r="N54" s="112"/>
      <c r="O54" s="112"/>
      <c r="P54" s="112"/>
      <c r="Q54" s="112"/>
      <c r="R54" s="112"/>
      <c r="S54" s="112"/>
      <c r="T54" s="112"/>
      <c r="U54" s="112"/>
      <c r="V54" s="112"/>
      <c r="W54" s="112"/>
      <c r="X54" s="112"/>
      <c r="Y54" s="112"/>
      <c r="Z54" s="112"/>
      <c r="AA54" s="114"/>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3"/>
    </row>
    <row r="55" spans="1:80" s="1" customFormat="1" ht="30" customHeight="1" thickBot="1">
      <c r="A55" s="6"/>
      <c r="B55" s="21" t="s">
        <v>51</v>
      </c>
      <c r="C55" s="101" t="s">
        <v>294</v>
      </c>
      <c r="D55" s="15" t="s">
        <v>200</v>
      </c>
      <c r="E55" s="15" t="s">
        <v>271</v>
      </c>
      <c r="F55" s="39"/>
      <c r="G55" s="63"/>
      <c r="H55" s="63"/>
      <c r="I55" s="35"/>
      <c r="J55" s="35"/>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3"/>
    </row>
    <row r="56" spans="1:80" s="1" customFormat="1" ht="30" customHeight="1" thickBot="1">
      <c r="A56" s="6"/>
      <c r="B56" s="75" t="s">
        <v>134</v>
      </c>
      <c r="C56" s="101" t="s">
        <v>310</v>
      </c>
      <c r="D56" s="15" t="s">
        <v>201</v>
      </c>
      <c r="E56" s="15" t="s">
        <v>272</v>
      </c>
      <c r="F56" s="39" t="s">
        <v>307</v>
      </c>
      <c r="G56" s="63"/>
      <c r="H56" s="63"/>
      <c r="I56" s="35"/>
      <c r="J56" s="35"/>
      <c r="K56" s="112"/>
      <c r="L56" s="112"/>
      <c r="M56" s="112"/>
      <c r="N56" s="112"/>
      <c r="O56" s="112"/>
      <c r="P56" s="112"/>
      <c r="Q56" s="112"/>
      <c r="R56" s="112"/>
      <c r="S56" s="112"/>
      <c r="T56" s="112"/>
      <c r="U56" s="112"/>
      <c r="V56" s="112"/>
      <c r="W56" s="112"/>
      <c r="X56" s="112"/>
      <c r="Y56" s="112"/>
      <c r="Z56" s="112"/>
      <c r="AA56" s="114"/>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3"/>
    </row>
    <row r="57" spans="1:80" s="1" customFormat="1" ht="30" customHeight="1" thickBot="1">
      <c r="A57" s="6"/>
      <c r="B57" s="75" t="s">
        <v>135</v>
      </c>
      <c r="C57" s="15" t="s">
        <v>292</v>
      </c>
      <c r="D57" s="15" t="s">
        <v>202</v>
      </c>
      <c r="E57" s="15" t="s">
        <v>272</v>
      </c>
      <c r="F57" s="39"/>
      <c r="G57" s="63"/>
      <c r="H57" s="63"/>
      <c r="I57" s="35"/>
      <c r="J57" s="35"/>
      <c r="K57" s="112"/>
      <c r="L57" s="112"/>
      <c r="M57" s="112"/>
      <c r="N57" s="112"/>
      <c r="O57" s="112"/>
      <c r="P57" s="112"/>
      <c r="Q57" s="112"/>
      <c r="R57" s="112"/>
      <c r="S57" s="112"/>
      <c r="T57" s="112"/>
      <c r="U57" s="112"/>
      <c r="V57" s="112"/>
      <c r="W57" s="112"/>
      <c r="X57" s="112"/>
      <c r="Y57" s="112"/>
      <c r="Z57" s="112"/>
      <c r="AA57" s="114"/>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3"/>
    </row>
    <row r="58" spans="1:80" s="1" customFormat="1" ht="30" customHeight="1" thickBot="1">
      <c r="A58" s="6"/>
      <c r="B58" s="75" t="s">
        <v>136</v>
      </c>
      <c r="C58" s="15" t="s">
        <v>292</v>
      </c>
      <c r="D58" s="15" t="s">
        <v>203</v>
      </c>
      <c r="E58" s="15" t="s">
        <v>272</v>
      </c>
      <c r="F58" s="39" t="s">
        <v>308</v>
      </c>
      <c r="G58" s="63"/>
      <c r="H58" s="63"/>
      <c r="I58" s="35"/>
      <c r="J58" s="35"/>
      <c r="K58" s="112"/>
      <c r="L58" s="112"/>
      <c r="M58" s="112"/>
      <c r="N58" s="112"/>
      <c r="O58" s="112"/>
      <c r="P58" s="112"/>
      <c r="Q58" s="112"/>
      <c r="R58" s="112"/>
      <c r="S58" s="112"/>
      <c r="T58" s="112"/>
      <c r="U58" s="112"/>
      <c r="V58" s="112"/>
      <c r="W58" s="112"/>
      <c r="X58" s="112"/>
      <c r="Y58" s="112"/>
      <c r="Z58" s="112"/>
      <c r="AA58" s="114"/>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3"/>
    </row>
    <row r="59" spans="1:80" s="1" customFormat="1" ht="30" customHeight="1" thickBot="1">
      <c r="A59" s="6"/>
      <c r="B59" s="75" t="s">
        <v>111</v>
      </c>
      <c r="C59" s="15" t="s">
        <v>310</v>
      </c>
      <c r="D59" s="15" t="s">
        <v>204</v>
      </c>
      <c r="E59" s="15" t="s">
        <v>273</v>
      </c>
      <c r="F59" s="39" t="s">
        <v>315</v>
      </c>
      <c r="G59" s="63"/>
      <c r="H59" s="63"/>
      <c r="I59" s="35"/>
      <c r="J59" s="35"/>
      <c r="K59" s="112"/>
      <c r="L59" s="112"/>
      <c r="M59" s="112"/>
      <c r="N59" s="112"/>
      <c r="O59" s="112"/>
      <c r="P59" s="112"/>
      <c r="Q59" s="112"/>
      <c r="R59" s="112"/>
      <c r="S59" s="112"/>
      <c r="T59" s="112"/>
      <c r="U59" s="112"/>
      <c r="V59" s="112"/>
      <c r="W59" s="112"/>
      <c r="X59" s="112"/>
      <c r="Y59" s="112"/>
      <c r="Z59" s="112"/>
      <c r="AA59" s="114"/>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3"/>
    </row>
    <row r="60" spans="1:80" s="100" customFormat="1" ht="30" customHeight="1" thickBot="1">
      <c r="A60" s="95"/>
      <c r="B60" s="109" t="s">
        <v>112</v>
      </c>
      <c r="C60" s="15" t="s">
        <v>310</v>
      </c>
      <c r="D60" s="15" t="s">
        <v>205</v>
      </c>
      <c r="E60" s="15" t="s">
        <v>273</v>
      </c>
      <c r="F60" s="39" t="s">
        <v>316</v>
      </c>
      <c r="G60" s="97"/>
      <c r="H60" s="97"/>
      <c r="I60" s="98"/>
      <c r="J60" s="98"/>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6"/>
    </row>
    <row r="61" spans="1:80" s="100" customFormat="1" ht="30" customHeight="1" thickBot="1">
      <c r="A61" s="95"/>
      <c r="B61" s="96" t="s">
        <v>113</v>
      </c>
      <c r="C61" s="15" t="s">
        <v>310</v>
      </c>
      <c r="D61" s="15" t="s">
        <v>206</v>
      </c>
      <c r="E61" s="15" t="s">
        <v>273</v>
      </c>
      <c r="F61" s="39" t="s">
        <v>317</v>
      </c>
      <c r="G61" s="97"/>
      <c r="H61" s="97"/>
      <c r="I61" s="98"/>
      <c r="J61" s="98"/>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6"/>
    </row>
    <row r="62" spans="1:80" s="1" customFormat="1" ht="30" customHeight="1" thickBot="1">
      <c r="A62" s="6"/>
      <c r="B62" s="75" t="s">
        <v>114</v>
      </c>
      <c r="C62" s="15" t="s">
        <v>310</v>
      </c>
      <c r="D62" s="15" t="s">
        <v>207</v>
      </c>
      <c r="E62" s="15" t="s">
        <v>274</v>
      </c>
      <c r="F62" s="39" t="s">
        <v>318</v>
      </c>
      <c r="G62" s="63"/>
      <c r="H62" s="63"/>
      <c r="I62" s="35"/>
      <c r="J62" s="35"/>
      <c r="K62" s="112"/>
      <c r="L62" s="112"/>
      <c r="M62" s="112"/>
      <c r="N62" s="112"/>
      <c r="O62" s="112"/>
      <c r="P62" s="112"/>
      <c r="Q62" s="112"/>
      <c r="R62" s="112"/>
      <c r="S62" s="112"/>
      <c r="T62" s="112"/>
      <c r="U62" s="112"/>
      <c r="V62" s="112"/>
      <c r="W62" s="112"/>
      <c r="X62" s="112"/>
      <c r="Y62" s="112"/>
      <c r="Z62" s="112"/>
      <c r="AA62" s="114"/>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3"/>
    </row>
    <row r="63" spans="1:80" s="1" customFormat="1" ht="30" customHeight="1" thickBot="1">
      <c r="A63" s="6"/>
      <c r="B63" s="75" t="s">
        <v>147</v>
      </c>
      <c r="C63" s="15" t="s">
        <v>310</v>
      </c>
      <c r="D63" s="15" t="s">
        <v>208</v>
      </c>
      <c r="E63" s="15" t="s">
        <v>274</v>
      </c>
      <c r="F63" s="39"/>
      <c r="G63" s="105"/>
      <c r="H63" s="104"/>
      <c r="I63" s="35"/>
      <c r="J63" s="35"/>
      <c r="K63" s="112"/>
      <c r="L63" s="112"/>
      <c r="M63" s="112"/>
      <c r="N63" s="112"/>
      <c r="O63" s="112"/>
      <c r="P63" s="112"/>
      <c r="Q63" s="112"/>
      <c r="R63" s="112"/>
      <c r="S63" s="112"/>
      <c r="T63" s="112"/>
      <c r="U63" s="112"/>
      <c r="V63" s="112"/>
      <c r="W63" s="112"/>
      <c r="X63" s="112"/>
      <c r="Y63" s="112"/>
      <c r="Z63" s="112"/>
      <c r="AA63" s="114"/>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3"/>
    </row>
    <row r="64" spans="1:80" s="1" customFormat="1" ht="30" customHeight="1" thickBot="1">
      <c r="A64" s="6"/>
      <c r="B64" s="75" t="s">
        <v>115</v>
      </c>
      <c r="C64" s="15" t="s">
        <v>310</v>
      </c>
      <c r="D64" s="15" t="s">
        <v>209</v>
      </c>
      <c r="E64" s="15" t="s">
        <v>274</v>
      </c>
      <c r="F64" s="39" t="s">
        <v>319</v>
      </c>
      <c r="G64" s="63"/>
      <c r="H64" s="63"/>
      <c r="I64" s="35"/>
      <c r="J64" s="35"/>
      <c r="K64" s="112"/>
      <c r="L64" s="112"/>
      <c r="M64" s="112"/>
      <c r="N64" s="112"/>
      <c r="O64" s="112"/>
      <c r="P64" s="112"/>
      <c r="Q64" s="112"/>
      <c r="R64" s="112"/>
      <c r="S64" s="112"/>
      <c r="T64" s="112"/>
      <c r="U64" s="112"/>
      <c r="V64" s="112"/>
      <c r="W64" s="112"/>
      <c r="X64" s="112"/>
      <c r="Y64" s="112"/>
      <c r="Z64" s="112"/>
      <c r="AA64" s="114"/>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112"/>
      <c r="CA64" s="112"/>
      <c r="CB64" s="113"/>
    </row>
    <row r="65" spans="1:80" s="1" customFormat="1" ht="30" customHeight="1" thickBot="1">
      <c r="A65" s="6"/>
      <c r="B65" s="75" t="s">
        <v>116</v>
      </c>
      <c r="C65" s="15" t="s">
        <v>310</v>
      </c>
      <c r="D65" s="15" t="s">
        <v>210</v>
      </c>
      <c r="E65" s="15" t="s">
        <v>274</v>
      </c>
      <c r="F65" s="39"/>
      <c r="G65" s="105"/>
      <c r="H65" s="63"/>
      <c r="I65" s="35"/>
      <c r="J65" s="35"/>
      <c r="K65" s="112"/>
      <c r="L65" s="112"/>
      <c r="M65" s="112"/>
      <c r="N65" s="112"/>
      <c r="O65" s="112"/>
      <c r="P65" s="112"/>
      <c r="Q65" s="112"/>
      <c r="R65" s="112"/>
      <c r="S65" s="112"/>
      <c r="T65" s="112"/>
      <c r="U65" s="112"/>
      <c r="V65" s="112"/>
      <c r="W65" s="112"/>
      <c r="X65" s="112"/>
      <c r="Y65" s="112"/>
      <c r="Z65" s="112"/>
      <c r="AA65" s="114"/>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3"/>
    </row>
    <row r="66" spans="1:80" s="1" customFormat="1" ht="30" customHeight="1" thickBot="1">
      <c r="A66" s="6"/>
      <c r="B66" s="75" t="s">
        <v>80</v>
      </c>
      <c r="C66" s="15" t="s">
        <v>310</v>
      </c>
      <c r="D66" s="15" t="s">
        <v>211</v>
      </c>
      <c r="E66" s="15" t="s">
        <v>215</v>
      </c>
      <c r="F66" s="39" t="s">
        <v>326</v>
      </c>
      <c r="G66" s="63"/>
      <c r="H66" s="63"/>
      <c r="I66" s="35"/>
      <c r="J66" s="35"/>
      <c r="K66" s="112"/>
      <c r="L66" s="112"/>
      <c r="M66" s="112"/>
      <c r="N66" s="112"/>
      <c r="O66" s="112"/>
      <c r="P66" s="112"/>
      <c r="Q66" s="112"/>
      <c r="R66" s="112"/>
      <c r="S66" s="112"/>
      <c r="T66" s="112"/>
      <c r="U66" s="112"/>
      <c r="V66" s="112"/>
      <c r="W66" s="112"/>
      <c r="X66" s="112"/>
      <c r="Y66" s="112"/>
      <c r="Z66" s="112"/>
      <c r="AA66" s="114"/>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3"/>
    </row>
    <row r="67" spans="1:80" s="1" customFormat="1" ht="30" customHeight="1" thickBot="1">
      <c r="A67" s="6"/>
      <c r="B67" s="75" t="s">
        <v>81</v>
      </c>
      <c r="C67" s="15" t="s">
        <v>310</v>
      </c>
      <c r="D67" s="15" t="s">
        <v>212</v>
      </c>
      <c r="E67" s="15" t="s">
        <v>215</v>
      </c>
      <c r="F67" s="39" t="s">
        <v>320</v>
      </c>
      <c r="G67" s="63"/>
      <c r="H67" s="63"/>
      <c r="I67" s="35"/>
      <c r="J67" s="35"/>
      <c r="K67" s="112"/>
      <c r="L67" s="112"/>
      <c r="M67" s="112"/>
      <c r="N67" s="112"/>
      <c r="O67" s="112"/>
      <c r="P67" s="112"/>
      <c r="Q67" s="112"/>
      <c r="R67" s="112"/>
      <c r="S67" s="112"/>
      <c r="T67" s="112"/>
      <c r="U67" s="112"/>
      <c r="V67" s="112"/>
      <c r="W67" s="112"/>
      <c r="X67" s="112"/>
      <c r="Y67" s="112"/>
      <c r="Z67" s="112"/>
      <c r="AA67" s="114"/>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3"/>
    </row>
    <row r="68" spans="1:80" s="1" customFormat="1" ht="30" customHeight="1" thickBot="1">
      <c r="A68" s="6"/>
      <c r="B68" s="75" t="s">
        <v>128</v>
      </c>
      <c r="C68" s="15" t="s">
        <v>310</v>
      </c>
      <c r="D68" s="15" t="s">
        <v>213</v>
      </c>
      <c r="E68" s="15"/>
      <c r="F68" s="39" t="s">
        <v>321</v>
      </c>
      <c r="G68" s="63"/>
      <c r="H68" s="63"/>
      <c r="I68" s="35"/>
      <c r="J68" s="35"/>
      <c r="K68" s="112"/>
      <c r="L68" s="112"/>
      <c r="M68" s="112"/>
      <c r="N68" s="112"/>
      <c r="O68" s="112"/>
      <c r="P68" s="112"/>
      <c r="Q68" s="112"/>
      <c r="R68" s="112"/>
      <c r="S68" s="112"/>
      <c r="T68" s="112"/>
      <c r="U68" s="112"/>
      <c r="V68" s="112"/>
      <c r="W68" s="112"/>
      <c r="X68" s="112"/>
      <c r="Y68" s="112"/>
      <c r="Z68" s="112"/>
      <c r="AA68" s="114"/>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3"/>
    </row>
    <row r="69" spans="1:80" s="1" customFormat="1" ht="30" customHeight="1" thickBot="1">
      <c r="A69" s="6"/>
      <c r="B69" s="75" t="s">
        <v>82</v>
      </c>
      <c r="C69" s="15" t="s">
        <v>294</v>
      </c>
      <c r="D69" s="15" t="s">
        <v>214</v>
      </c>
      <c r="E69" s="15"/>
      <c r="F69" s="39" t="s">
        <v>341</v>
      </c>
      <c r="G69" s="63"/>
      <c r="H69" s="63"/>
      <c r="I69" s="35"/>
      <c r="J69" s="35"/>
      <c r="K69" s="112"/>
      <c r="L69" s="112"/>
      <c r="M69" s="112"/>
      <c r="N69" s="112"/>
      <c r="O69" s="112"/>
      <c r="P69" s="112"/>
      <c r="Q69" s="112"/>
      <c r="R69" s="112"/>
      <c r="S69" s="112"/>
      <c r="T69" s="112"/>
      <c r="U69" s="112"/>
      <c r="V69" s="112"/>
      <c r="W69" s="112"/>
      <c r="X69" s="112"/>
      <c r="Y69" s="112"/>
      <c r="Z69" s="112"/>
      <c r="AA69" s="114"/>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3"/>
    </row>
    <row r="70" spans="1:80" s="1" customFormat="1" ht="30" customHeight="1" thickBot="1">
      <c r="A70" s="6" t="s">
        <v>11</v>
      </c>
      <c r="B70" s="40" t="s">
        <v>43</v>
      </c>
      <c r="C70" s="16"/>
      <c r="D70" s="16"/>
      <c r="E70" s="16"/>
      <c r="F70" s="41"/>
      <c r="G70" s="64"/>
      <c r="H70" s="65"/>
      <c r="I70" s="35"/>
      <c r="J70" s="35"/>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3"/>
    </row>
    <row r="71" spans="1:80" s="1" customFormat="1" ht="30" customHeight="1" thickBot="1">
      <c r="A71" s="6"/>
      <c r="B71" s="74" t="s">
        <v>83</v>
      </c>
      <c r="C71" s="17" t="s">
        <v>292</v>
      </c>
      <c r="D71" s="17" t="s">
        <v>217</v>
      </c>
      <c r="E71" s="17" t="s">
        <v>276</v>
      </c>
      <c r="F71" s="42"/>
      <c r="G71" s="66"/>
      <c r="H71" s="66"/>
      <c r="I71" s="35"/>
      <c r="J71" s="35"/>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3"/>
    </row>
    <row r="72" spans="1:80" s="1" customFormat="1" ht="30" customHeight="1" thickBot="1">
      <c r="A72" s="6"/>
      <c r="B72" s="74" t="s">
        <v>105</v>
      </c>
      <c r="C72" s="17" t="s">
        <v>292</v>
      </c>
      <c r="D72" s="17" t="s">
        <v>218</v>
      </c>
      <c r="E72" s="17" t="s">
        <v>276</v>
      </c>
      <c r="F72" s="42"/>
      <c r="G72" s="66"/>
      <c r="H72" s="66"/>
      <c r="I72" s="35"/>
      <c r="J72" s="35"/>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3"/>
    </row>
    <row r="73" spans="1:80" s="1" customFormat="1" ht="30" customHeight="1" thickBot="1">
      <c r="A73" s="6"/>
      <c r="B73" s="74" t="s">
        <v>84</v>
      </c>
      <c r="C73" s="17" t="s">
        <v>292</v>
      </c>
      <c r="D73" s="17" t="s">
        <v>219</v>
      </c>
      <c r="E73" s="17" t="s">
        <v>276</v>
      </c>
      <c r="F73" s="42"/>
      <c r="G73" s="66"/>
      <c r="H73" s="66"/>
      <c r="I73" s="35"/>
      <c r="J73" s="35"/>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3"/>
    </row>
    <row r="74" spans="1:80" s="1" customFormat="1" ht="30" customHeight="1" thickBot="1">
      <c r="A74" s="6"/>
      <c r="B74" s="74" t="s">
        <v>85</v>
      </c>
      <c r="C74" s="17" t="s">
        <v>292</v>
      </c>
      <c r="D74" s="17" t="s">
        <v>220</v>
      </c>
      <c r="E74" s="17" t="s">
        <v>276</v>
      </c>
      <c r="F74" s="42"/>
      <c r="G74" s="66"/>
      <c r="H74" s="66"/>
      <c r="I74" s="35"/>
      <c r="J74" s="35"/>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3"/>
    </row>
    <row r="75" spans="1:80" s="1" customFormat="1" ht="30" customHeight="1" thickBot="1">
      <c r="A75" s="6"/>
      <c r="B75" s="74" t="s">
        <v>86</v>
      </c>
      <c r="C75" s="17" t="s">
        <v>292</v>
      </c>
      <c r="D75" s="17" t="s">
        <v>221</v>
      </c>
      <c r="E75" s="17" t="s">
        <v>276</v>
      </c>
      <c r="F75" s="42"/>
      <c r="G75" s="66"/>
      <c r="H75" s="66"/>
      <c r="I75" s="35"/>
      <c r="J75" s="35"/>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3"/>
    </row>
    <row r="76" spans="1:80" s="1" customFormat="1" ht="30" customHeight="1" thickBot="1">
      <c r="A76" s="6"/>
      <c r="B76" s="74" t="s">
        <v>87</v>
      </c>
      <c r="C76" s="17" t="s">
        <v>292</v>
      </c>
      <c r="D76" s="17" t="s">
        <v>222</v>
      </c>
      <c r="E76" s="17" t="s">
        <v>276</v>
      </c>
      <c r="F76" s="42"/>
      <c r="G76" s="66"/>
      <c r="H76" s="66"/>
      <c r="I76" s="35"/>
      <c r="J76" s="35"/>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3"/>
    </row>
    <row r="77" spans="1:80" s="1" customFormat="1" ht="30" customHeight="1" thickBot="1">
      <c r="A77" s="6"/>
      <c r="B77" s="74" t="s">
        <v>88</v>
      </c>
      <c r="C77" s="17" t="s">
        <v>292</v>
      </c>
      <c r="D77" s="17" t="s">
        <v>223</v>
      </c>
      <c r="E77" s="17" t="s">
        <v>276</v>
      </c>
      <c r="F77" s="42"/>
      <c r="G77" s="66"/>
      <c r="H77" s="66"/>
      <c r="I77" s="35"/>
      <c r="J77" s="35"/>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3"/>
    </row>
    <row r="78" spans="1:80" s="1" customFormat="1" ht="30" customHeight="1" thickBot="1">
      <c r="A78" s="6"/>
      <c r="B78" s="74" t="s">
        <v>89</v>
      </c>
      <c r="C78" s="17" t="s">
        <v>309</v>
      </c>
      <c r="D78" s="17" t="s">
        <v>224</v>
      </c>
      <c r="E78" s="17" t="s">
        <v>276</v>
      </c>
      <c r="F78" s="42"/>
      <c r="G78" s="66"/>
      <c r="H78" s="66"/>
      <c r="I78" s="35"/>
      <c r="J78" s="35"/>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3"/>
    </row>
    <row r="79" spans="1:80" s="1" customFormat="1" ht="30" customHeight="1" thickBot="1">
      <c r="A79" s="6"/>
      <c r="B79" s="74" t="s">
        <v>94</v>
      </c>
      <c r="C79" s="17" t="s">
        <v>292</v>
      </c>
      <c r="D79" s="17" t="s">
        <v>225</v>
      </c>
      <c r="E79" s="17" t="s">
        <v>276</v>
      </c>
      <c r="F79" s="42"/>
      <c r="G79" s="66"/>
      <c r="H79" s="66"/>
      <c r="I79" s="35"/>
      <c r="J79" s="35"/>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3"/>
    </row>
    <row r="80" spans="1:80" s="1" customFormat="1" ht="30" customHeight="1" thickBot="1">
      <c r="A80" s="6"/>
      <c r="B80" s="22" t="s">
        <v>39</v>
      </c>
      <c r="C80" s="17" t="s">
        <v>292</v>
      </c>
      <c r="D80" s="17" t="s">
        <v>226</v>
      </c>
      <c r="E80" s="17" t="s">
        <v>277</v>
      </c>
      <c r="F80" s="42"/>
      <c r="G80" s="66"/>
      <c r="H80" s="66"/>
      <c r="I80" s="35"/>
      <c r="J80" s="35"/>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3"/>
    </row>
    <row r="81" spans="1:80" s="1" customFormat="1" ht="30" customHeight="1" thickBot="1">
      <c r="A81" s="6"/>
      <c r="B81" s="22" t="s">
        <v>40</v>
      </c>
      <c r="C81" s="17" t="s">
        <v>294</v>
      </c>
      <c r="D81" s="17" t="s">
        <v>227</v>
      </c>
      <c r="E81" s="17" t="s">
        <v>277</v>
      </c>
      <c r="F81" s="42" t="s">
        <v>342</v>
      </c>
      <c r="G81" s="66"/>
      <c r="H81" s="66"/>
      <c r="I81" s="35"/>
      <c r="J81" s="35"/>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c r="BZ81" s="112"/>
      <c r="CA81" s="112"/>
      <c r="CB81" s="113"/>
    </row>
    <row r="82" spans="1:80" s="1" customFormat="1" ht="30" customHeight="1" thickBot="1">
      <c r="A82" s="6"/>
      <c r="B82" s="22" t="s">
        <v>41</v>
      </c>
      <c r="C82" s="17" t="s">
        <v>294</v>
      </c>
      <c r="D82" s="17" t="s">
        <v>228</v>
      </c>
      <c r="E82" s="17" t="s">
        <v>277</v>
      </c>
      <c r="F82" s="42" t="s">
        <v>343</v>
      </c>
      <c r="G82" s="66"/>
      <c r="H82" s="66"/>
      <c r="I82" s="35"/>
      <c r="J82" s="35"/>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3"/>
    </row>
    <row r="83" spans="1:80" s="1" customFormat="1" ht="30" customHeight="1" thickBot="1">
      <c r="A83" s="6"/>
      <c r="B83" s="22" t="s">
        <v>42</v>
      </c>
      <c r="C83" s="17" t="s">
        <v>313</v>
      </c>
      <c r="D83" s="17" t="s">
        <v>229</v>
      </c>
      <c r="E83" s="17" t="s">
        <v>278</v>
      </c>
      <c r="F83" s="42"/>
      <c r="G83" s="66"/>
      <c r="H83" s="66"/>
      <c r="I83" s="35"/>
      <c r="J83" s="35"/>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3"/>
    </row>
    <row r="84" spans="1:80" s="1" customFormat="1" ht="30" customHeight="1" thickBot="1">
      <c r="A84" s="6"/>
      <c r="B84" s="74" t="s">
        <v>90</v>
      </c>
      <c r="C84" s="17" t="s">
        <v>310</v>
      </c>
      <c r="D84" s="17" t="s">
        <v>230</v>
      </c>
      <c r="E84" s="17" t="s">
        <v>278</v>
      </c>
      <c r="F84" s="42" t="s">
        <v>300</v>
      </c>
      <c r="G84" s="66"/>
      <c r="H84" s="66"/>
      <c r="I84" s="35"/>
      <c r="J84" s="35"/>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c r="BY84" s="112"/>
      <c r="BZ84" s="112"/>
      <c r="CA84" s="112"/>
      <c r="CB84" s="113"/>
    </row>
    <row r="85" spans="1:80" s="1" customFormat="1" ht="30" customHeight="1" thickBot="1">
      <c r="A85" s="6"/>
      <c r="B85" s="74" t="s">
        <v>91</v>
      </c>
      <c r="C85" s="17" t="s">
        <v>294</v>
      </c>
      <c r="D85" s="17" t="s">
        <v>231</v>
      </c>
      <c r="E85" s="17" t="s">
        <v>278</v>
      </c>
      <c r="F85" s="42" t="s">
        <v>344</v>
      </c>
      <c r="G85" s="66"/>
      <c r="H85" s="66"/>
      <c r="I85" s="35"/>
      <c r="J85" s="35"/>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c r="BW85" s="112"/>
      <c r="BX85" s="112"/>
      <c r="BY85" s="112"/>
      <c r="BZ85" s="112"/>
      <c r="CA85" s="112"/>
      <c r="CB85" s="113"/>
    </row>
    <row r="86" spans="1:80" s="1" customFormat="1" ht="30" customHeight="1" thickBot="1">
      <c r="A86" s="6"/>
      <c r="B86" s="74" t="s">
        <v>92</v>
      </c>
      <c r="C86" s="17" t="s">
        <v>292</v>
      </c>
      <c r="D86" s="17" t="s">
        <v>232</v>
      </c>
      <c r="E86" s="17" t="s">
        <v>278</v>
      </c>
      <c r="F86" s="42"/>
      <c r="G86" s="66"/>
      <c r="H86" s="66"/>
      <c r="I86" s="35"/>
      <c r="J86" s="35"/>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3"/>
    </row>
    <row r="87" spans="1:80" s="1" customFormat="1" ht="30" customHeight="1" thickBot="1">
      <c r="A87" s="6"/>
      <c r="B87" s="74" t="s">
        <v>93</v>
      </c>
      <c r="C87" s="17" t="s">
        <v>294</v>
      </c>
      <c r="D87" s="17" t="s">
        <v>233</v>
      </c>
      <c r="E87" s="17" t="s">
        <v>279</v>
      </c>
      <c r="F87" s="42" t="s">
        <v>345</v>
      </c>
      <c r="G87" s="66"/>
      <c r="H87" s="66"/>
      <c r="I87" s="35"/>
      <c r="J87" s="35"/>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2"/>
      <c r="BR87" s="112"/>
      <c r="BS87" s="112"/>
      <c r="BT87" s="112"/>
      <c r="BU87" s="112"/>
      <c r="BV87" s="112"/>
      <c r="BW87" s="112"/>
      <c r="BX87" s="112"/>
      <c r="BY87" s="112"/>
      <c r="BZ87" s="112"/>
      <c r="CA87" s="112"/>
      <c r="CB87" s="113"/>
    </row>
    <row r="88" spans="1:80" s="1" customFormat="1" ht="30" customHeight="1" thickBot="1">
      <c r="A88" s="6"/>
      <c r="B88" s="74" t="s">
        <v>132</v>
      </c>
      <c r="C88" s="17" t="s">
        <v>294</v>
      </c>
      <c r="D88" s="17" t="s">
        <v>234</v>
      </c>
      <c r="E88" s="17" t="s">
        <v>279</v>
      </c>
      <c r="F88" s="42" t="s">
        <v>346</v>
      </c>
      <c r="G88" s="66"/>
      <c r="H88" s="66"/>
      <c r="I88" s="35"/>
      <c r="J88" s="35"/>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3"/>
    </row>
    <row r="89" spans="1:80" s="1" customFormat="1" ht="30" customHeight="1" thickBot="1">
      <c r="A89" s="6"/>
      <c r="B89" s="74" t="s">
        <v>275</v>
      </c>
      <c r="C89" s="17" t="s">
        <v>310</v>
      </c>
      <c r="D89" s="17" t="s">
        <v>235</v>
      </c>
      <c r="E89" s="17" t="s">
        <v>279</v>
      </c>
      <c r="F89" s="42" t="s">
        <v>322</v>
      </c>
      <c r="G89" s="66"/>
      <c r="H89" s="106"/>
      <c r="I89" s="35"/>
      <c r="J89" s="35"/>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3"/>
    </row>
    <row r="90" spans="1:80" s="1" customFormat="1" ht="30" customHeight="1" thickBot="1">
      <c r="A90" s="6"/>
      <c r="B90" s="74" t="s">
        <v>133</v>
      </c>
      <c r="C90" s="17" t="s">
        <v>310</v>
      </c>
      <c r="D90" s="17" t="s">
        <v>236</v>
      </c>
      <c r="E90" s="17" t="s">
        <v>279</v>
      </c>
      <c r="F90" s="42" t="s">
        <v>323</v>
      </c>
      <c r="G90" s="66"/>
      <c r="H90" s="66"/>
      <c r="I90" s="35"/>
      <c r="J90" s="35"/>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3"/>
    </row>
    <row r="91" spans="1:80" s="1" customFormat="1" ht="30" customHeight="1" thickBot="1">
      <c r="A91" s="6"/>
      <c r="B91" s="22" t="s">
        <v>118</v>
      </c>
      <c r="C91" s="17" t="s">
        <v>314</v>
      </c>
      <c r="D91" s="17" t="s">
        <v>237</v>
      </c>
      <c r="E91" s="17" t="s">
        <v>280</v>
      </c>
      <c r="F91" s="42"/>
      <c r="G91" s="66"/>
      <c r="H91" s="66"/>
      <c r="I91" s="35"/>
      <c r="J91" s="35"/>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3"/>
    </row>
    <row r="92" spans="1:80" s="1" customFormat="1" ht="30" customHeight="1" thickBot="1">
      <c r="A92" s="6"/>
      <c r="B92" s="22" t="s">
        <v>119</v>
      </c>
      <c r="C92" s="17" t="s">
        <v>292</v>
      </c>
      <c r="D92" s="17" t="s">
        <v>238</v>
      </c>
      <c r="E92" s="17" t="s">
        <v>280</v>
      </c>
      <c r="F92" s="42"/>
      <c r="G92" s="66"/>
      <c r="H92" s="66"/>
      <c r="I92" s="35"/>
      <c r="J92" s="35"/>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3"/>
    </row>
    <row r="93" spans="1:80" s="1" customFormat="1" ht="30" customHeight="1" thickBot="1">
      <c r="A93" s="6"/>
      <c r="B93" s="22" t="s">
        <v>120</v>
      </c>
      <c r="C93" s="17" t="s">
        <v>309</v>
      </c>
      <c r="D93" s="17" t="s">
        <v>239</v>
      </c>
      <c r="E93" s="17" t="s">
        <v>280</v>
      </c>
      <c r="F93" s="42"/>
      <c r="G93" s="66"/>
      <c r="H93" s="66"/>
      <c r="I93" s="35"/>
      <c r="J93" s="35"/>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s="112"/>
      <c r="CA93" s="112"/>
      <c r="CB93" s="113"/>
    </row>
    <row r="94" spans="1:80" s="1" customFormat="1" ht="30" customHeight="1" thickBot="1">
      <c r="A94" s="6"/>
      <c r="B94" s="22" t="s">
        <v>125</v>
      </c>
      <c r="C94" s="17" t="s">
        <v>292</v>
      </c>
      <c r="D94" s="17" t="s">
        <v>240</v>
      </c>
      <c r="E94" s="17" t="s">
        <v>280</v>
      </c>
      <c r="F94" s="42"/>
      <c r="G94" s="66"/>
      <c r="H94" s="66"/>
      <c r="I94" s="35"/>
      <c r="J94" s="35"/>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3"/>
    </row>
    <row r="95" spans="1:80" s="1" customFormat="1" ht="30" customHeight="1" thickBot="1">
      <c r="A95" s="6"/>
      <c r="B95" s="22" t="s">
        <v>123</v>
      </c>
      <c r="C95" s="17" t="s">
        <v>310</v>
      </c>
      <c r="D95" s="17" t="s">
        <v>241</v>
      </c>
      <c r="E95" s="17" t="s">
        <v>280</v>
      </c>
      <c r="F95" s="42" t="s">
        <v>324</v>
      </c>
      <c r="G95" s="66"/>
      <c r="H95" s="66"/>
      <c r="I95" s="35"/>
      <c r="J95" s="35"/>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BZ95" s="112"/>
      <c r="CA95" s="112"/>
      <c r="CB95" s="113"/>
    </row>
    <row r="96" spans="1:80" s="1" customFormat="1" ht="30" customHeight="1" thickBot="1">
      <c r="A96" s="6"/>
      <c r="B96" s="22" t="s">
        <v>53</v>
      </c>
      <c r="C96" s="17" t="s">
        <v>294</v>
      </c>
      <c r="D96" s="17" t="s">
        <v>242</v>
      </c>
      <c r="E96" s="17" t="s">
        <v>280</v>
      </c>
      <c r="F96" s="42" t="s">
        <v>347</v>
      </c>
      <c r="G96" s="106"/>
      <c r="H96" s="66"/>
      <c r="I96" s="35"/>
      <c r="J96" s="35"/>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3"/>
    </row>
    <row r="97" spans="1:80" s="1" customFormat="1" ht="30" customHeight="1" thickBot="1">
      <c r="A97" s="6"/>
      <c r="B97" s="22" t="s">
        <v>124</v>
      </c>
      <c r="C97" s="17" t="s">
        <v>294</v>
      </c>
      <c r="D97" s="17" t="s">
        <v>243</v>
      </c>
      <c r="E97" s="17" t="s">
        <v>280</v>
      </c>
      <c r="F97" s="42" t="s">
        <v>348</v>
      </c>
      <c r="G97" s="107"/>
      <c r="H97" s="66"/>
      <c r="I97" s="35"/>
      <c r="J97" s="35"/>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3"/>
    </row>
    <row r="98" spans="1:80" s="1" customFormat="1" ht="30" customHeight="1" thickBot="1">
      <c r="A98" s="6"/>
      <c r="B98" s="22" t="s">
        <v>126</v>
      </c>
      <c r="C98" s="17" t="s">
        <v>309</v>
      </c>
      <c r="D98" s="17" t="s">
        <v>244</v>
      </c>
      <c r="E98" s="17" t="s">
        <v>281</v>
      </c>
      <c r="F98" s="42"/>
      <c r="G98" s="66"/>
      <c r="H98" s="66"/>
      <c r="I98" s="35"/>
      <c r="J98" s="35"/>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3"/>
    </row>
    <row r="99" spans="1:80" s="1" customFormat="1" ht="30" customHeight="1" thickBot="1">
      <c r="A99" s="6"/>
      <c r="B99" s="22" t="s">
        <v>127</v>
      </c>
      <c r="C99" s="17" t="s">
        <v>309</v>
      </c>
      <c r="D99" s="17" t="s">
        <v>245</v>
      </c>
      <c r="E99" s="17" t="s">
        <v>281</v>
      </c>
      <c r="F99" s="42"/>
      <c r="G99" s="107"/>
      <c r="H99" s="66"/>
      <c r="I99" s="35"/>
      <c r="J99" s="35"/>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3"/>
    </row>
    <row r="100" spans="1:80" s="1" customFormat="1" ht="30" customHeight="1" thickBot="1">
      <c r="A100" s="6"/>
      <c r="B100" s="22" t="s">
        <v>49</v>
      </c>
      <c r="C100" s="17" t="s">
        <v>294</v>
      </c>
      <c r="D100" s="17" t="s">
        <v>246</v>
      </c>
      <c r="E100" s="17"/>
      <c r="F100" s="42" t="s">
        <v>349</v>
      </c>
      <c r="G100" s="66"/>
      <c r="H100" s="66"/>
      <c r="I100" s="35"/>
      <c r="J100" s="35"/>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3"/>
    </row>
    <row r="101" spans="1:80" s="1" customFormat="1" ht="30" customHeight="1" thickBot="1">
      <c r="A101" s="6"/>
      <c r="B101" s="22" t="s">
        <v>48</v>
      </c>
      <c r="C101" s="17" t="s">
        <v>294</v>
      </c>
      <c r="D101" s="17" t="s">
        <v>247</v>
      </c>
      <c r="E101" s="17" t="s">
        <v>282</v>
      </c>
      <c r="F101" s="42" t="s">
        <v>350</v>
      </c>
      <c r="G101" s="66"/>
      <c r="H101" s="66"/>
      <c r="I101" s="35"/>
      <c r="J101" s="35"/>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3"/>
    </row>
    <row r="102" spans="1:80" s="1" customFormat="1" ht="30" customHeight="1" thickBot="1">
      <c r="A102" s="6"/>
      <c r="B102" s="22" t="s">
        <v>106</v>
      </c>
      <c r="C102" s="17" t="s">
        <v>294</v>
      </c>
      <c r="D102" s="17" t="s">
        <v>248</v>
      </c>
      <c r="E102" s="17" t="s">
        <v>282</v>
      </c>
      <c r="F102" s="42" t="s">
        <v>350</v>
      </c>
      <c r="G102" s="66"/>
      <c r="H102" s="66"/>
      <c r="I102" s="35"/>
      <c r="J102" s="35"/>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3"/>
    </row>
    <row r="103" spans="1:80" s="1" customFormat="1" ht="30" customHeight="1" thickBot="1">
      <c r="A103" s="6"/>
      <c r="B103" s="22" t="s">
        <v>107</v>
      </c>
      <c r="C103" s="17" t="s">
        <v>310</v>
      </c>
      <c r="D103" s="17" t="s">
        <v>249</v>
      </c>
      <c r="E103" s="17" t="s">
        <v>282</v>
      </c>
      <c r="F103" s="42" t="s">
        <v>325</v>
      </c>
      <c r="G103" s="66"/>
      <c r="H103" s="66"/>
      <c r="I103" s="35"/>
      <c r="J103" s="35"/>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3"/>
    </row>
    <row r="104" spans="1:80" s="1" customFormat="1" ht="30" customHeight="1" thickBot="1">
      <c r="A104" s="6" t="s">
        <v>11</v>
      </c>
      <c r="B104" s="43" t="s">
        <v>95</v>
      </c>
      <c r="C104" s="18"/>
      <c r="D104" s="18"/>
      <c r="E104" s="18"/>
      <c r="F104" s="44"/>
      <c r="G104" s="67"/>
      <c r="H104" s="68"/>
      <c r="I104" s="35"/>
      <c r="J104" s="35"/>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3"/>
    </row>
    <row r="105" spans="1:80" s="1" customFormat="1" ht="30" customHeight="1" thickBot="1">
      <c r="A105" s="6"/>
      <c r="B105" s="76" t="s">
        <v>63</v>
      </c>
      <c r="C105" s="19" t="s">
        <v>294</v>
      </c>
      <c r="D105" s="19" t="s">
        <v>140</v>
      </c>
      <c r="E105" s="19" t="s">
        <v>283</v>
      </c>
      <c r="F105" s="45" t="s">
        <v>351</v>
      </c>
      <c r="G105" s="69"/>
      <c r="H105" s="69"/>
      <c r="I105" s="35"/>
      <c r="J105" s="35"/>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3"/>
    </row>
    <row r="106" spans="1:80" s="1" customFormat="1" ht="30" customHeight="1" thickBot="1">
      <c r="A106" s="6"/>
      <c r="B106" s="76" t="s">
        <v>98</v>
      </c>
      <c r="C106" s="19" t="s">
        <v>294</v>
      </c>
      <c r="D106" s="19" t="s">
        <v>250</v>
      </c>
      <c r="E106" s="19" t="s">
        <v>283</v>
      </c>
      <c r="F106" s="45" t="s">
        <v>352</v>
      </c>
      <c r="G106" s="69"/>
      <c r="H106" s="69"/>
      <c r="I106" s="35"/>
      <c r="J106" s="35"/>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3"/>
    </row>
    <row r="107" spans="1:80" s="1" customFormat="1" ht="30" customHeight="1" thickBot="1">
      <c r="A107" s="6"/>
      <c r="B107" s="76" t="s">
        <v>99</v>
      </c>
      <c r="C107" s="19" t="s">
        <v>294</v>
      </c>
      <c r="D107" s="19" t="s">
        <v>251</v>
      </c>
      <c r="E107" s="19" t="s">
        <v>283</v>
      </c>
      <c r="F107" s="45" t="s">
        <v>355</v>
      </c>
      <c r="G107" s="69"/>
      <c r="H107" s="69"/>
      <c r="I107" s="35"/>
      <c r="J107" s="35"/>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3"/>
    </row>
    <row r="108" spans="1:80" s="1" customFormat="1" ht="30" customHeight="1" thickBot="1">
      <c r="A108" s="6"/>
      <c r="B108" s="76" t="s">
        <v>97</v>
      </c>
      <c r="C108" s="19" t="s">
        <v>294</v>
      </c>
      <c r="D108" s="19" t="s">
        <v>252</v>
      </c>
      <c r="E108" s="19" t="s">
        <v>284</v>
      </c>
      <c r="F108" s="45" t="s">
        <v>353</v>
      </c>
      <c r="G108" s="69"/>
      <c r="H108" s="69"/>
      <c r="I108" s="35"/>
      <c r="J108" s="35"/>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112"/>
      <c r="BO108" s="112"/>
      <c r="BP108" s="112"/>
      <c r="BQ108" s="112"/>
      <c r="BR108" s="112"/>
      <c r="BS108" s="112"/>
      <c r="BT108" s="112"/>
      <c r="BU108" s="112"/>
      <c r="BV108" s="112"/>
      <c r="BW108" s="112"/>
      <c r="BX108" s="112"/>
      <c r="BY108" s="112"/>
      <c r="BZ108" s="112"/>
      <c r="CA108" s="112"/>
      <c r="CB108" s="113"/>
    </row>
    <row r="109" spans="1:80" s="1" customFormat="1" ht="30" customHeight="1" thickBot="1">
      <c r="A109" s="6"/>
      <c r="B109" s="76" t="s">
        <v>96</v>
      </c>
      <c r="C109" s="19" t="s">
        <v>294</v>
      </c>
      <c r="D109" s="19" t="s">
        <v>253</v>
      </c>
      <c r="E109" s="19" t="s">
        <v>284</v>
      </c>
      <c r="F109" s="45" t="s">
        <v>354</v>
      </c>
      <c r="G109" s="69"/>
      <c r="H109" s="69"/>
      <c r="I109" s="35"/>
      <c r="J109" s="35"/>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3"/>
    </row>
    <row r="110" spans="1:80" s="1" customFormat="1" ht="30" customHeight="1" thickBot="1">
      <c r="A110" s="6"/>
      <c r="B110" s="76" t="s">
        <v>121</v>
      </c>
      <c r="C110" s="19" t="s">
        <v>294</v>
      </c>
      <c r="D110" s="19" t="s">
        <v>254</v>
      </c>
      <c r="E110" s="19" t="s">
        <v>284</v>
      </c>
      <c r="F110" s="45" t="s">
        <v>356</v>
      </c>
      <c r="G110" s="69"/>
      <c r="H110" s="69"/>
      <c r="I110" s="35"/>
      <c r="J110" s="35"/>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3"/>
    </row>
    <row r="111" spans="1:80" s="1" customFormat="1" ht="30" customHeight="1" thickBot="1">
      <c r="A111" s="6"/>
      <c r="B111" s="76" t="s">
        <v>129</v>
      </c>
      <c r="C111" s="19" t="s">
        <v>310</v>
      </c>
      <c r="D111" s="19" t="s">
        <v>255</v>
      </c>
      <c r="E111" s="19" t="s">
        <v>284</v>
      </c>
      <c r="F111" s="45"/>
      <c r="G111" s="69"/>
      <c r="H111" s="69"/>
      <c r="I111" s="35"/>
      <c r="J111" s="35"/>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112"/>
      <c r="BX111" s="112"/>
      <c r="BY111" s="112"/>
      <c r="BZ111" s="112"/>
      <c r="CA111" s="112"/>
      <c r="CB111" s="113"/>
    </row>
    <row r="112" spans="1:80" s="1" customFormat="1" ht="30" customHeight="1" thickBot="1">
      <c r="A112" s="6"/>
      <c r="B112" s="76" t="s">
        <v>110</v>
      </c>
      <c r="C112" s="19" t="s">
        <v>310</v>
      </c>
      <c r="D112" s="19" t="s">
        <v>256</v>
      </c>
      <c r="E112" s="19" t="s">
        <v>286</v>
      </c>
      <c r="F112" s="45"/>
      <c r="G112" s="69"/>
      <c r="H112" s="69"/>
      <c r="I112" s="35"/>
      <c r="J112" s="35"/>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112"/>
      <c r="BZ112" s="112"/>
      <c r="CA112" s="112"/>
      <c r="CB112" s="113"/>
    </row>
    <row r="113" spans="1:80" s="1" customFormat="1" ht="30" customHeight="1" thickBot="1">
      <c r="A113" s="6"/>
      <c r="B113" s="76" t="s">
        <v>100</v>
      </c>
      <c r="C113" s="19" t="s">
        <v>310</v>
      </c>
      <c r="D113" s="19" t="s">
        <v>257</v>
      </c>
      <c r="E113" s="19" t="s">
        <v>286</v>
      </c>
      <c r="F113" s="45"/>
      <c r="G113" s="69"/>
      <c r="H113" s="69"/>
      <c r="I113" s="35"/>
      <c r="J113" s="35"/>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112"/>
      <c r="BZ113" s="112"/>
      <c r="CA113" s="112"/>
      <c r="CB113" s="113"/>
    </row>
    <row r="114" spans="1:80" s="1" customFormat="1" ht="30" customHeight="1" thickBot="1">
      <c r="A114" s="6"/>
      <c r="B114" s="76" t="s">
        <v>122</v>
      </c>
      <c r="C114" s="19" t="s">
        <v>310</v>
      </c>
      <c r="D114" s="19" t="s">
        <v>258</v>
      </c>
      <c r="E114" s="19" t="s">
        <v>286</v>
      </c>
      <c r="F114" s="45"/>
      <c r="G114" s="69"/>
      <c r="H114" s="69"/>
      <c r="I114" s="35"/>
      <c r="J114" s="35"/>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3"/>
    </row>
    <row r="115" spans="1:80" s="1" customFormat="1" ht="30" customHeight="1" thickBot="1">
      <c r="A115" s="6"/>
      <c r="B115" s="76" t="s">
        <v>117</v>
      </c>
      <c r="C115" s="19" t="s">
        <v>310</v>
      </c>
      <c r="D115" s="19" t="s">
        <v>259</v>
      </c>
      <c r="E115" s="19"/>
      <c r="F115" s="45"/>
      <c r="G115" s="69"/>
      <c r="H115" s="69"/>
      <c r="I115" s="35"/>
      <c r="J115" s="35"/>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3"/>
    </row>
    <row r="116" spans="1:80" s="1" customFormat="1" ht="30" customHeight="1" thickBot="1">
      <c r="A116" s="6"/>
      <c r="B116" s="76" t="s">
        <v>130</v>
      </c>
      <c r="C116" s="19" t="s">
        <v>310</v>
      </c>
      <c r="D116" s="19" t="s">
        <v>285</v>
      </c>
      <c r="E116" s="19"/>
      <c r="F116" s="45" t="s">
        <v>357</v>
      </c>
      <c r="G116" s="69"/>
      <c r="H116" s="69"/>
      <c r="I116" s="35"/>
      <c r="J116" s="35"/>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113"/>
    </row>
    <row r="117" spans="1:80" s="1" customFormat="1" ht="30" customHeight="1" thickBot="1">
      <c r="A117" s="6" t="s">
        <v>11</v>
      </c>
      <c r="B117" s="81" t="s">
        <v>131</v>
      </c>
      <c r="C117" s="82"/>
      <c r="D117" s="82"/>
      <c r="E117" s="82"/>
      <c r="F117" s="83"/>
      <c r="G117" s="84"/>
      <c r="H117" s="85"/>
      <c r="I117" s="35"/>
      <c r="J117" s="35"/>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112"/>
      <c r="BX117" s="112"/>
      <c r="BY117" s="112"/>
      <c r="BZ117" s="112"/>
      <c r="CA117" s="112"/>
      <c r="CB117" s="113"/>
    </row>
    <row r="118" spans="1:80" s="1" customFormat="1" ht="30" customHeight="1" thickBot="1">
      <c r="A118" s="6"/>
      <c r="B118" s="79"/>
      <c r="C118" s="77"/>
      <c r="D118" s="102" t="s">
        <v>141</v>
      </c>
      <c r="E118" s="77"/>
      <c r="F118" s="78"/>
      <c r="G118" s="80"/>
      <c r="H118" s="80"/>
      <c r="I118" s="35"/>
      <c r="J118" s="35"/>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3"/>
    </row>
    <row r="119" spans="1:80" s="1" customFormat="1" ht="30" customHeight="1" thickBot="1">
      <c r="A119" s="6"/>
      <c r="B119" s="79"/>
      <c r="C119" s="77"/>
      <c r="D119" s="77"/>
      <c r="E119" s="77"/>
      <c r="F119" s="78"/>
      <c r="G119" s="80"/>
      <c r="H119" s="80"/>
      <c r="I119" s="35"/>
      <c r="J119" s="35"/>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3"/>
    </row>
    <row r="120" spans="1:80" s="1" customFormat="1" ht="30" customHeight="1" thickBot="1">
      <c r="A120" s="6"/>
      <c r="B120" s="79"/>
      <c r="C120" s="77"/>
      <c r="D120" s="77"/>
      <c r="E120" s="77"/>
      <c r="F120" s="78"/>
      <c r="G120" s="80"/>
      <c r="H120" s="80"/>
      <c r="I120" s="35"/>
      <c r="J120" s="35"/>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2"/>
      <c r="BR120" s="112"/>
      <c r="BS120" s="112"/>
      <c r="BT120" s="112"/>
      <c r="BU120" s="112"/>
      <c r="BV120" s="112"/>
      <c r="BW120" s="112"/>
      <c r="BX120" s="112"/>
      <c r="BY120" s="112"/>
      <c r="BZ120" s="112"/>
      <c r="CA120" s="112"/>
      <c r="CB120" s="113"/>
    </row>
    <row r="121" spans="1:80" s="1" customFormat="1" ht="30" customHeight="1" thickBot="1">
      <c r="A121" s="6"/>
      <c r="B121" s="79"/>
      <c r="C121" s="77"/>
      <c r="D121" s="77"/>
      <c r="E121" s="77"/>
      <c r="F121" s="78"/>
      <c r="G121" s="80"/>
      <c r="H121" s="80"/>
      <c r="I121" s="35"/>
      <c r="J121" s="35"/>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c r="BJ121" s="112"/>
      <c r="BK121" s="112"/>
      <c r="BL121" s="112"/>
      <c r="BM121" s="112"/>
      <c r="BN121" s="112"/>
      <c r="BO121" s="112"/>
      <c r="BP121" s="112"/>
      <c r="BQ121" s="112"/>
      <c r="BR121" s="112"/>
      <c r="BS121" s="112"/>
      <c r="BT121" s="112"/>
      <c r="BU121" s="112"/>
      <c r="BV121" s="112"/>
      <c r="BW121" s="112"/>
      <c r="BX121" s="112"/>
      <c r="BY121" s="112"/>
      <c r="BZ121" s="112"/>
      <c r="CA121" s="112"/>
      <c r="CB121" s="113"/>
    </row>
    <row r="122" spans="1:80" s="1" customFormat="1" ht="30" customHeight="1" thickBot="1">
      <c r="A122" s="6"/>
      <c r="B122" s="79"/>
      <c r="C122" s="77"/>
      <c r="D122" s="77"/>
      <c r="E122" s="77"/>
      <c r="F122" s="78"/>
      <c r="G122" s="80"/>
      <c r="H122" s="80"/>
      <c r="I122" s="35"/>
      <c r="J122" s="35"/>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3"/>
    </row>
    <row r="123" spans="1:80" s="1" customFormat="1" ht="30" customHeight="1" thickBot="1">
      <c r="A123" s="6"/>
      <c r="B123" s="79"/>
      <c r="C123" s="77"/>
      <c r="D123" s="77"/>
      <c r="E123" s="77"/>
      <c r="F123" s="78"/>
      <c r="G123" s="80"/>
      <c r="H123" s="80"/>
      <c r="I123" s="35"/>
      <c r="J123" s="35"/>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3"/>
    </row>
    <row r="124" spans="1:80" s="1" customFormat="1" ht="30" customHeight="1" thickBot="1">
      <c r="A124" s="6"/>
      <c r="B124" s="79"/>
      <c r="C124" s="77"/>
      <c r="D124" s="77"/>
      <c r="E124" s="77"/>
      <c r="F124" s="78"/>
      <c r="G124" s="80"/>
      <c r="H124" s="80"/>
      <c r="I124" s="35"/>
      <c r="J124" s="35"/>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3"/>
    </row>
    <row r="125" spans="1:80" s="1" customFormat="1" ht="30" customHeight="1" thickBot="1">
      <c r="A125" s="6" t="s">
        <v>11</v>
      </c>
      <c r="B125" s="86"/>
      <c r="C125" s="87"/>
      <c r="D125" s="87"/>
      <c r="E125" s="87"/>
      <c r="F125" s="88"/>
      <c r="G125" s="89"/>
      <c r="H125" s="90"/>
      <c r="I125" s="35"/>
      <c r="J125" s="35"/>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2"/>
      <c r="BQ125" s="112"/>
      <c r="BR125" s="112"/>
      <c r="BS125" s="112"/>
      <c r="BT125" s="112"/>
      <c r="BU125" s="112"/>
      <c r="BV125" s="112"/>
      <c r="BW125" s="112"/>
      <c r="BX125" s="112"/>
      <c r="BY125" s="112"/>
      <c r="BZ125" s="112"/>
      <c r="CA125" s="112"/>
      <c r="CB125" s="113"/>
    </row>
    <row r="126" spans="1:80" s="1" customFormat="1" ht="30" customHeight="1" thickBot="1">
      <c r="A126" s="6"/>
      <c r="B126" s="91"/>
      <c r="C126" s="92"/>
      <c r="D126" s="92"/>
      <c r="E126" s="92"/>
      <c r="F126" s="93"/>
      <c r="G126" s="94"/>
      <c r="H126" s="94"/>
      <c r="I126" s="35"/>
      <c r="J126" s="35"/>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c r="BX126" s="112"/>
      <c r="BY126" s="112"/>
      <c r="BZ126" s="112"/>
      <c r="CA126" s="112"/>
      <c r="CB126" s="113"/>
    </row>
    <row r="127" spans="1:80" s="1" customFormat="1" ht="30" customHeight="1" thickBot="1">
      <c r="A127" s="6"/>
      <c r="B127" s="91"/>
      <c r="C127" s="92"/>
      <c r="D127" s="92"/>
      <c r="E127" s="92"/>
      <c r="F127" s="93"/>
      <c r="G127" s="94"/>
      <c r="H127" s="94"/>
      <c r="I127" s="35"/>
      <c r="J127" s="35"/>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3"/>
    </row>
    <row r="128" spans="1:80" s="1" customFormat="1" ht="30" customHeight="1" thickBot="1">
      <c r="A128" s="6"/>
      <c r="B128" s="91"/>
      <c r="C128" s="92"/>
      <c r="D128" s="92"/>
      <c r="E128" s="92"/>
      <c r="F128" s="93"/>
      <c r="G128" s="94"/>
      <c r="H128" s="94"/>
      <c r="I128" s="35"/>
      <c r="J128" s="35"/>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3"/>
    </row>
    <row r="129" spans="1:80" s="1" customFormat="1" ht="30" customHeight="1" thickBot="1">
      <c r="A129" s="6"/>
      <c r="B129" s="91"/>
      <c r="C129" s="92"/>
      <c r="D129" s="92"/>
      <c r="E129" s="92"/>
      <c r="F129" s="93"/>
      <c r="G129" s="94"/>
      <c r="H129" s="94"/>
      <c r="I129" s="35"/>
      <c r="J129" s="35"/>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3"/>
    </row>
  </sheetData>
  <mergeCells count="1">
    <mergeCell ref="G3:H3"/>
  </mergeCells>
  <phoneticPr fontId="26"/>
  <conditionalFormatting sqref="F7:F129">
    <cfRule type="dataBar" priority="1">
      <dataBar>
        <cfvo type="num" val="0"/>
        <cfvo type="num" val="1"/>
        <color theme="0" tint="-0.249977111117893"/>
      </dataBar>
      <extLst>
        <ext xmlns:x14="http://schemas.microsoft.com/office/spreadsheetml/2009/9/main" uri="{B025F937-C7B1-47D3-B67F-A62EFF666E3E}">
          <x14:id>{4EF1E826-C702-477D-89E0-47453982666F}</x14:id>
        </ext>
      </extLst>
    </cfRule>
  </conditionalFormatting>
  <conditionalFormatting sqref="K6:CB129">
    <cfRule type="expression" dxfId="35" priority="4">
      <formula>AND(TODAY()&gt;=K$5,TODAY()&lt;L$5)</formula>
    </cfRule>
  </conditionalFormatting>
  <conditionalFormatting sqref="K7:CB129">
    <cfRule type="expression" dxfId="34" priority="2">
      <formula>AND(タスク_開始&lt;=K$5,ROUNDDOWN((タスク_終了-タスク_開始+1)*タスク_進捗状況,0)+タスク_開始-1&gt;=K$5)</formula>
    </cfRule>
    <cfRule type="expression" dxfId="33"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3B960804-09DC-4167-9D9F-BAFF6396229E}">
      <formula1>1</formula1>
    </dataValidation>
  </dataValidation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4EF1E826-C702-477D-89E0-47453982666F}">
            <x14:dataBar minLength="0" maxLength="100" gradient="0">
              <x14:cfvo type="num">
                <xm:f>0</xm:f>
              </x14:cfvo>
              <x14:cfvo type="num">
                <xm:f>1</xm:f>
              </x14:cfvo>
              <x14:negativeFillColor rgb="FFFF0000"/>
              <x14:axisColor rgb="FF000000"/>
            </x14:dataBar>
          </x14:cfRule>
          <xm:sqref>F7:F129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B142"/>
  <sheetViews>
    <sheetView showGridLines="0" tabSelected="1" showRuler="0" zoomScale="70" zoomScaleNormal="70" zoomScalePageLayoutView="70" workbookViewId="0">
      <pane ySplit="7" topLeftCell="A9" activePane="bottomLeft" state="frozen"/>
      <selection pane="bottomLeft" activeCell="B134" sqref="B134"/>
    </sheetView>
  </sheetViews>
  <sheetFormatPr baseColWidth="10" defaultColWidth="8.7109375" defaultRowHeight="30" customHeight="1"/>
  <cols>
    <col min="1" max="1" width="2.5703125" style="6" customWidth="1"/>
    <col min="2" max="2" width="23.7109375" customWidth="1"/>
    <col min="3" max="3" width="10.42578125" customWidth="1"/>
    <col min="4" max="4" width="12.285156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23" customHeight="1">
      <c r="A3" s="6" t="s">
        <v>2</v>
      </c>
      <c r="B3" s="138" t="s">
        <v>37</v>
      </c>
      <c r="C3" s="145" t="s">
        <v>14</v>
      </c>
      <c r="D3" s="145"/>
      <c r="E3" s="145"/>
      <c r="F3" s="146"/>
      <c r="G3" s="141">
        <v>45493</v>
      </c>
      <c r="H3" s="141"/>
    </row>
    <row r="4" spans="1:80" ht="20" customHeight="1">
      <c r="A4" s="7" t="s">
        <v>3</v>
      </c>
      <c r="B4" s="139" t="s">
        <v>379</v>
      </c>
      <c r="C4" s="145" t="s">
        <v>15</v>
      </c>
      <c r="D4" s="145"/>
      <c r="E4" s="145"/>
      <c r="F4" s="146"/>
      <c r="G4" s="3">
        <v>1</v>
      </c>
      <c r="K4" s="142">
        <f>N6</f>
        <v>45491</v>
      </c>
      <c r="L4" s="143"/>
      <c r="M4" s="143"/>
      <c r="N4" s="143"/>
      <c r="O4" s="143"/>
      <c r="P4" s="143"/>
      <c r="Q4" s="144"/>
      <c r="R4" s="142">
        <f>R6</f>
        <v>45495</v>
      </c>
      <c r="S4" s="143"/>
      <c r="T4" s="143"/>
      <c r="U4" s="143"/>
      <c r="V4" s="143"/>
      <c r="W4" s="143"/>
      <c r="X4" s="144"/>
      <c r="Y4" s="142">
        <f>Y6</f>
        <v>45502</v>
      </c>
      <c r="Z4" s="143"/>
      <c r="AA4" s="143"/>
      <c r="AB4" s="143"/>
      <c r="AC4" s="143"/>
      <c r="AD4" s="143"/>
      <c r="AE4" s="144"/>
      <c r="AF4" s="142">
        <f>AF6</f>
        <v>45509</v>
      </c>
      <c r="AG4" s="143"/>
      <c r="AH4" s="143"/>
      <c r="AI4" s="143"/>
      <c r="AJ4" s="143"/>
      <c r="AK4" s="143"/>
      <c r="AL4" s="144"/>
      <c r="AM4" s="142">
        <f>AM6</f>
        <v>45516</v>
      </c>
      <c r="AN4" s="143"/>
      <c r="AO4" s="143"/>
      <c r="AP4" s="143"/>
      <c r="AQ4" s="143"/>
      <c r="AR4" s="143"/>
      <c r="AS4" s="144"/>
      <c r="AT4" s="142">
        <f>AT6</f>
        <v>45523</v>
      </c>
      <c r="AU4" s="143"/>
      <c r="AV4" s="143"/>
      <c r="AW4" s="143"/>
      <c r="AX4" s="143"/>
      <c r="AY4" s="143"/>
      <c r="AZ4" s="144"/>
      <c r="BA4" s="142">
        <f>BA6</f>
        <v>45530</v>
      </c>
      <c r="BB4" s="143"/>
      <c r="BC4" s="143"/>
      <c r="BD4" s="143"/>
      <c r="BE4" s="143"/>
      <c r="BF4" s="143"/>
      <c r="BG4" s="144"/>
      <c r="BH4" s="142">
        <f>BH6</f>
        <v>45537</v>
      </c>
      <c r="BI4" s="143"/>
      <c r="BJ4" s="143"/>
      <c r="BK4" s="143"/>
      <c r="BL4" s="143"/>
      <c r="BM4" s="143"/>
      <c r="BN4" s="144"/>
      <c r="BO4" s="142">
        <f>BO6</f>
        <v>45544</v>
      </c>
      <c r="BP4" s="143"/>
      <c r="BQ4" s="143"/>
      <c r="BR4" s="143"/>
      <c r="BS4" s="143"/>
      <c r="BT4" s="143"/>
      <c r="BU4" s="144"/>
      <c r="BV4" s="142">
        <f>BV6</f>
        <v>45551</v>
      </c>
      <c r="BW4" s="143"/>
      <c r="BX4" s="143"/>
      <c r="BY4" s="143"/>
      <c r="BZ4" s="143"/>
      <c r="CA4" s="143"/>
      <c r="CB4" s="144"/>
    </row>
    <row r="5" spans="1:80" ht="30" customHeight="1">
      <c r="A5" s="7"/>
      <c r="B5" s="139" t="s">
        <v>380</v>
      </c>
      <c r="C5" s="126"/>
      <c r="D5" s="126"/>
      <c r="E5" s="126"/>
      <c r="F5" s="126"/>
      <c r="G5" s="134"/>
      <c r="K5" s="135"/>
      <c r="L5" s="136"/>
      <c r="M5" s="136"/>
      <c r="N5" s="136"/>
      <c r="O5" s="136"/>
      <c r="P5" s="136"/>
      <c r="Q5" s="137"/>
      <c r="R5" s="135"/>
      <c r="S5" s="136"/>
      <c r="T5" s="136"/>
      <c r="U5" s="136"/>
      <c r="V5" s="136"/>
      <c r="W5" s="136"/>
      <c r="X5" s="137"/>
      <c r="Y5" s="135"/>
      <c r="Z5" s="136"/>
      <c r="AA5" s="136"/>
      <c r="AB5" s="136"/>
      <c r="AC5" s="136"/>
      <c r="AD5" s="136"/>
      <c r="AE5" s="137"/>
      <c r="AF5" s="135"/>
      <c r="AG5" s="136"/>
      <c r="AH5" s="136"/>
      <c r="AI5" s="136"/>
      <c r="AJ5" s="136"/>
      <c r="AK5" s="136"/>
      <c r="AL5" s="137"/>
      <c r="AM5" s="135"/>
      <c r="AN5" s="136"/>
      <c r="AO5" s="136"/>
      <c r="AP5" s="136"/>
      <c r="AQ5" s="136"/>
      <c r="AR5" s="136"/>
      <c r="AS5" s="137"/>
      <c r="AT5" s="135"/>
      <c r="AU5" s="136"/>
      <c r="AV5" s="136"/>
      <c r="AW5" s="136"/>
      <c r="AX5" s="136"/>
      <c r="AY5" s="136"/>
      <c r="AZ5" s="137"/>
      <c r="BA5" s="135"/>
      <c r="BB5" s="136"/>
      <c r="BC5" s="136"/>
      <c r="BD5" s="136"/>
      <c r="BE5" s="136"/>
      <c r="BF5" s="136"/>
      <c r="BG5" s="137"/>
      <c r="BH5" s="135"/>
      <c r="BI5" s="136"/>
      <c r="BJ5" s="136"/>
      <c r="BK5" s="136"/>
      <c r="BL5" s="136"/>
      <c r="BM5" s="136"/>
      <c r="BN5" s="137"/>
      <c r="BO5" s="135"/>
      <c r="BP5" s="136"/>
      <c r="BQ5" s="136"/>
      <c r="BR5" s="136"/>
      <c r="BS5" s="136"/>
      <c r="BT5" s="136"/>
      <c r="BU5" s="137"/>
      <c r="BV5" s="135"/>
      <c r="BW5" s="136"/>
      <c r="BX5" s="136"/>
      <c r="BY5" s="136"/>
      <c r="BZ5" s="136"/>
      <c r="CA5" s="136"/>
      <c r="CB5" s="137"/>
    </row>
    <row r="6" spans="1:80" ht="15" customHeight="1">
      <c r="A6" s="7" t="s">
        <v>4</v>
      </c>
      <c r="B6" s="23"/>
      <c r="C6" s="23"/>
      <c r="D6" s="23"/>
      <c r="E6" s="23"/>
      <c r="F6" s="23"/>
      <c r="G6" s="23"/>
      <c r="H6" s="23"/>
      <c r="I6" s="23"/>
      <c r="K6" s="70">
        <f>プロジェクトの開始-WEEKDAY(プロジェクトの開始,1)+2+7*(週表示-1)</f>
        <v>45488</v>
      </c>
      <c r="L6" s="71">
        <f>K6+1</f>
        <v>45489</v>
      </c>
      <c r="M6" s="71">
        <f t="shared" ref="M6:AZ6" si="0">L6+1</f>
        <v>45490</v>
      </c>
      <c r="N6" s="71">
        <f t="shared" si="0"/>
        <v>45491</v>
      </c>
      <c r="O6" s="71">
        <f t="shared" si="0"/>
        <v>45492</v>
      </c>
      <c r="P6" s="71">
        <f t="shared" si="0"/>
        <v>45493</v>
      </c>
      <c r="Q6" s="72">
        <f t="shared" si="0"/>
        <v>45494</v>
      </c>
      <c r="R6" s="70">
        <f>Q6+1</f>
        <v>45495</v>
      </c>
      <c r="S6" s="71">
        <f>R6+1</f>
        <v>45496</v>
      </c>
      <c r="T6" s="71">
        <f t="shared" si="0"/>
        <v>45497</v>
      </c>
      <c r="U6" s="71">
        <f t="shared" si="0"/>
        <v>45498</v>
      </c>
      <c r="V6" s="71">
        <f t="shared" si="0"/>
        <v>45499</v>
      </c>
      <c r="W6" s="71">
        <f t="shared" si="0"/>
        <v>45500</v>
      </c>
      <c r="X6" s="72">
        <f t="shared" si="0"/>
        <v>45501</v>
      </c>
      <c r="Y6" s="70">
        <f>X6+1</f>
        <v>45502</v>
      </c>
      <c r="Z6" s="71">
        <f>Y6+1</f>
        <v>45503</v>
      </c>
      <c r="AA6" s="71">
        <f t="shared" si="0"/>
        <v>45504</v>
      </c>
      <c r="AB6" s="71">
        <f t="shared" si="0"/>
        <v>45505</v>
      </c>
      <c r="AC6" s="71">
        <f t="shared" si="0"/>
        <v>45506</v>
      </c>
      <c r="AD6" s="71">
        <f t="shared" si="0"/>
        <v>45507</v>
      </c>
      <c r="AE6" s="72">
        <f t="shared" si="0"/>
        <v>45508</v>
      </c>
      <c r="AF6" s="70">
        <f>AE6+1</f>
        <v>45509</v>
      </c>
      <c r="AG6" s="71">
        <f>AF6+1</f>
        <v>45510</v>
      </c>
      <c r="AH6" s="71">
        <f t="shared" si="0"/>
        <v>45511</v>
      </c>
      <c r="AI6" s="71">
        <f t="shared" si="0"/>
        <v>45512</v>
      </c>
      <c r="AJ6" s="71">
        <f t="shared" si="0"/>
        <v>45513</v>
      </c>
      <c r="AK6" s="71">
        <f t="shared" si="0"/>
        <v>45514</v>
      </c>
      <c r="AL6" s="72">
        <f t="shared" si="0"/>
        <v>45515</v>
      </c>
      <c r="AM6" s="70">
        <f>AL6+1</f>
        <v>45516</v>
      </c>
      <c r="AN6" s="71">
        <f>AM6+1</f>
        <v>45517</v>
      </c>
      <c r="AO6" s="71">
        <f t="shared" si="0"/>
        <v>45518</v>
      </c>
      <c r="AP6" s="71">
        <f t="shared" si="0"/>
        <v>45519</v>
      </c>
      <c r="AQ6" s="71">
        <f t="shared" si="0"/>
        <v>45520</v>
      </c>
      <c r="AR6" s="71">
        <f t="shared" si="0"/>
        <v>45521</v>
      </c>
      <c r="AS6" s="72">
        <f t="shared" si="0"/>
        <v>45522</v>
      </c>
      <c r="AT6" s="70">
        <f>AS6+1</f>
        <v>45523</v>
      </c>
      <c r="AU6" s="71">
        <f>AT6+1</f>
        <v>45524</v>
      </c>
      <c r="AV6" s="71">
        <f t="shared" si="0"/>
        <v>45525</v>
      </c>
      <c r="AW6" s="71">
        <f t="shared" si="0"/>
        <v>45526</v>
      </c>
      <c r="AX6" s="71">
        <f t="shared" si="0"/>
        <v>45527</v>
      </c>
      <c r="AY6" s="71">
        <f t="shared" si="0"/>
        <v>45528</v>
      </c>
      <c r="AZ6" s="72">
        <f t="shared" si="0"/>
        <v>45529</v>
      </c>
      <c r="BA6" s="70">
        <f>AZ6+1</f>
        <v>45530</v>
      </c>
      <c r="BB6" s="71">
        <f>BA6+1</f>
        <v>45531</v>
      </c>
      <c r="BC6" s="71">
        <f t="shared" ref="BC6:BG6" si="1">BB6+1</f>
        <v>45532</v>
      </c>
      <c r="BD6" s="71">
        <f t="shared" si="1"/>
        <v>45533</v>
      </c>
      <c r="BE6" s="71">
        <f t="shared" si="1"/>
        <v>45534</v>
      </c>
      <c r="BF6" s="71">
        <f t="shared" si="1"/>
        <v>45535</v>
      </c>
      <c r="BG6" s="72">
        <f t="shared" si="1"/>
        <v>45536</v>
      </c>
      <c r="BH6" s="70">
        <f>BG6+1</f>
        <v>45537</v>
      </c>
      <c r="BI6" s="71">
        <f>BH6+1</f>
        <v>45538</v>
      </c>
      <c r="BJ6" s="71">
        <f t="shared" ref="BJ6:BN6" si="2">BI6+1</f>
        <v>45539</v>
      </c>
      <c r="BK6" s="71">
        <f t="shared" si="2"/>
        <v>45540</v>
      </c>
      <c r="BL6" s="71">
        <f t="shared" si="2"/>
        <v>45541</v>
      </c>
      <c r="BM6" s="71">
        <f t="shared" si="2"/>
        <v>45542</v>
      </c>
      <c r="BN6" s="72">
        <f t="shared" si="2"/>
        <v>45543</v>
      </c>
      <c r="BO6" s="70">
        <f>BN6+1</f>
        <v>45544</v>
      </c>
      <c r="BP6" s="71">
        <f>BO6+1</f>
        <v>45545</v>
      </c>
      <c r="BQ6" s="71">
        <f t="shared" ref="BQ6" si="3">BP6+1</f>
        <v>45546</v>
      </c>
      <c r="BR6" s="71">
        <f t="shared" ref="BR6" si="4">BQ6+1</f>
        <v>45547</v>
      </c>
      <c r="BS6" s="71">
        <f t="shared" ref="BS6" si="5">BR6+1</f>
        <v>45548</v>
      </c>
      <c r="BT6" s="71">
        <f t="shared" ref="BT6" si="6">BS6+1</f>
        <v>45549</v>
      </c>
      <c r="BU6" s="72">
        <f t="shared" ref="BU6" si="7">BT6+1</f>
        <v>45550</v>
      </c>
      <c r="BV6" s="70">
        <f>BU6+1</f>
        <v>45551</v>
      </c>
      <c r="BW6" s="71">
        <f>BV6+1</f>
        <v>45552</v>
      </c>
      <c r="BX6" s="71">
        <f t="shared" ref="BX6" si="8">BW6+1</f>
        <v>45553</v>
      </c>
      <c r="BY6" s="71">
        <f t="shared" ref="BY6" si="9">BX6+1</f>
        <v>45554</v>
      </c>
      <c r="BZ6" s="71">
        <f t="shared" ref="BZ6" si="10">BY6+1</f>
        <v>45555</v>
      </c>
      <c r="CA6" s="71">
        <f t="shared" ref="CA6" si="11">BZ6+1</f>
        <v>45556</v>
      </c>
      <c r="CB6" s="72">
        <f t="shared" ref="CB6" si="12">CA6+1</f>
        <v>45557</v>
      </c>
    </row>
    <row r="7" spans="1:80" ht="30" customHeight="1" thickBot="1">
      <c r="A7" s="7" t="s">
        <v>5</v>
      </c>
      <c r="B7" s="30" t="s">
        <v>13</v>
      </c>
      <c r="C7" s="31" t="s">
        <v>34</v>
      </c>
      <c r="D7" s="31" t="s">
        <v>139</v>
      </c>
      <c r="E7" s="31" t="s">
        <v>138</v>
      </c>
      <c r="F7" s="31" t="s">
        <v>16</v>
      </c>
      <c r="G7" s="31" t="s">
        <v>17</v>
      </c>
      <c r="H7" s="31" t="s">
        <v>18</v>
      </c>
      <c r="I7" s="31"/>
      <c r="J7" s="31" t="s">
        <v>19</v>
      </c>
      <c r="K7" s="32" t="str">
        <f t="shared" ref="K7:AP7" si="13">LEFT(TEXT(K6,"aaa"),1)</f>
        <v>月</v>
      </c>
      <c r="L7" s="32" t="str">
        <f t="shared" si="13"/>
        <v>火</v>
      </c>
      <c r="M7" s="32" t="str">
        <f t="shared" si="13"/>
        <v>水</v>
      </c>
      <c r="N7" s="32" t="str">
        <f t="shared" si="13"/>
        <v>木</v>
      </c>
      <c r="O7" s="32" t="str">
        <f t="shared" si="13"/>
        <v>金</v>
      </c>
      <c r="P7" s="32" t="str">
        <f t="shared" si="13"/>
        <v>土</v>
      </c>
      <c r="Q7" s="32" t="str">
        <f t="shared" si="13"/>
        <v>日</v>
      </c>
      <c r="R7" s="32" t="str">
        <f t="shared" si="13"/>
        <v>月</v>
      </c>
      <c r="S7" s="32" t="str">
        <f t="shared" si="13"/>
        <v>火</v>
      </c>
      <c r="T7" s="32" t="str">
        <f t="shared" si="13"/>
        <v>水</v>
      </c>
      <c r="U7" s="32" t="str">
        <f t="shared" si="13"/>
        <v>木</v>
      </c>
      <c r="V7" s="32" t="str">
        <f t="shared" si="13"/>
        <v>金</v>
      </c>
      <c r="W7" s="32" t="str">
        <f t="shared" si="13"/>
        <v>土</v>
      </c>
      <c r="X7" s="32" t="str">
        <f t="shared" si="13"/>
        <v>日</v>
      </c>
      <c r="Y7" s="32" t="str">
        <f t="shared" si="13"/>
        <v>月</v>
      </c>
      <c r="Z7" s="32" t="str">
        <f t="shared" si="13"/>
        <v>火</v>
      </c>
      <c r="AA7" s="32" t="str">
        <f t="shared" si="13"/>
        <v>水</v>
      </c>
      <c r="AB7" s="32" t="str">
        <f t="shared" si="13"/>
        <v>木</v>
      </c>
      <c r="AC7" s="32" t="str">
        <f t="shared" si="13"/>
        <v>金</v>
      </c>
      <c r="AD7" s="32" t="str">
        <f t="shared" si="13"/>
        <v>土</v>
      </c>
      <c r="AE7" s="32" t="str">
        <f t="shared" si="13"/>
        <v>日</v>
      </c>
      <c r="AF7" s="32" t="str">
        <f t="shared" si="13"/>
        <v>月</v>
      </c>
      <c r="AG7" s="32" t="str">
        <f t="shared" si="13"/>
        <v>火</v>
      </c>
      <c r="AH7" s="32" t="str">
        <f t="shared" si="13"/>
        <v>水</v>
      </c>
      <c r="AI7" s="32" t="str">
        <f t="shared" si="13"/>
        <v>木</v>
      </c>
      <c r="AJ7" s="32" t="str">
        <f t="shared" si="13"/>
        <v>金</v>
      </c>
      <c r="AK7" s="32" t="str">
        <f t="shared" si="13"/>
        <v>土</v>
      </c>
      <c r="AL7" s="32" t="str">
        <f t="shared" si="13"/>
        <v>日</v>
      </c>
      <c r="AM7" s="32" t="str">
        <f t="shared" si="13"/>
        <v>月</v>
      </c>
      <c r="AN7" s="32" t="str">
        <f t="shared" si="13"/>
        <v>火</v>
      </c>
      <c r="AO7" s="32" t="str">
        <f t="shared" si="13"/>
        <v>水</v>
      </c>
      <c r="AP7" s="32" t="str">
        <f t="shared" si="13"/>
        <v>木</v>
      </c>
      <c r="AQ7" s="32" t="str">
        <f t="shared" ref="AQ7:BN7" si="14">LEFT(TEXT(AQ6,"aaa"),1)</f>
        <v>金</v>
      </c>
      <c r="AR7" s="32" t="str">
        <f t="shared" si="14"/>
        <v>土</v>
      </c>
      <c r="AS7" s="32" t="str">
        <f t="shared" si="14"/>
        <v>日</v>
      </c>
      <c r="AT7" s="32" t="str">
        <f t="shared" si="14"/>
        <v>月</v>
      </c>
      <c r="AU7" s="32" t="str">
        <f t="shared" si="14"/>
        <v>火</v>
      </c>
      <c r="AV7" s="32" t="str">
        <f t="shared" si="14"/>
        <v>水</v>
      </c>
      <c r="AW7" s="32" t="str">
        <f t="shared" si="14"/>
        <v>木</v>
      </c>
      <c r="AX7" s="32" t="str">
        <f t="shared" si="14"/>
        <v>金</v>
      </c>
      <c r="AY7" s="32" t="str">
        <f t="shared" si="14"/>
        <v>土</v>
      </c>
      <c r="AZ7" s="32" t="str">
        <f t="shared" si="14"/>
        <v>日</v>
      </c>
      <c r="BA7" s="32" t="str">
        <f t="shared" si="14"/>
        <v>月</v>
      </c>
      <c r="BB7" s="32" t="str">
        <f t="shared" si="14"/>
        <v>火</v>
      </c>
      <c r="BC7" s="32" t="str">
        <f t="shared" si="14"/>
        <v>水</v>
      </c>
      <c r="BD7" s="32" t="str">
        <f t="shared" si="14"/>
        <v>木</v>
      </c>
      <c r="BE7" s="32" t="str">
        <f t="shared" si="14"/>
        <v>金</v>
      </c>
      <c r="BF7" s="32" t="str">
        <f t="shared" si="14"/>
        <v>土</v>
      </c>
      <c r="BG7" s="32" t="str">
        <f t="shared" si="14"/>
        <v>日</v>
      </c>
      <c r="BH7" s="32" t="str">
        <f t="shared" si="14"/>
        <v>月</v>
      </c>
      <c r="BI7" s="32" t="str">
        <f t="shared" si="14"/>
        <v>火</v>
      </c>
      <c r="BJ7" s="32" t="str">
        <f t="shared" si="14"/>
        <v>水</v>
      </c>
      <c r="BK7" s="32" t="str">
        <f t="shared" si="14"/>
        <v>木</v>
      </c>
      <c r="BL7" s="32" t="str">
        <f t="shared" si="14"/>
        <v>金</v>
      </c>
      <c r="BM7" s="32" t="str">
        <f t="shared" si="14"/>
        <v>土</v>
      </c>
      <c r="BN7" s="32" t="str">
        <f t="shared" si="14"/>
        <v>日</v>
      </c>
      <c r="BO7" s="32" t="str">
        <f t="shared" ref="BO7:BU7" si="15">LEFT(TEXT(BO6,"aaa"),1)</f>
        <v>月</v>
      </c>
      <c r="BP7" s="32" t="str">
        <f t="shared" si="15"/>
        <v>火</v>
      </c>
      <c r="BQ7" s="32" t="str">
        <f t="shared" si="15"/>
        <v>水</v>
      </c>
      <c r="BR7" s="32" t="str">
        <f t="shared" si="15"/>
        <v>木</v>
      </c>
      <c r="BS7" s="32" t="str">
        <f t="shared" si="15"/>
        <v>金</v>
      </c>
      <c r="BT7" s="32" t="str">
        <f t="shared" si="15"/>
        <v>土</v>
      </c>
      <c r="BU7" s="32" t="str">
        <f t="shared" si="15"/>
        <v>日</v>
      </c>
      <c r="BV7" s="32" t="str">
        <f t="shared" ref="BV7:CB7" si="16">LEFT(TEXT(BV6,"aaa"),1)</f>
        <v>月</v>
      </c>
      <c r="BW7" s="32" t="str">
        <f t="shared" si="16"/>
        <v>火</v>
      </c>
      <c r="BX7" s="32" t="str">
        <f t="shared" si="16"/>
        <v>水</v>
      </c>
      <c r="BY7" s="32" t="str">
        <f t="shared" si="16"/>
        <v>木</v>
      </c>
      <c r="BZ7" s="32" t="str">
        <f t="shared" si="16"/>
        <v>金</v>
      </c>
      <c r="CA7" s="32" t="str">
        <f t="shared" si="16"/>
        <v>土</v>
      </c>
      <c r="CB7" s="32" t="str">
        <f t="shared" si="16"/>
        <v>日</v>
      </c>
    </row>
    <row r="8" spans="1:80" ht="30" hidden="1" customHeight="1" thickBot="1">
      <c r="A8" s="6" t="s">
        <v>6</v>
      </c>
      <c r="C8" s="8"/>
      <c r="D8" s="8"/>
      <c r="E8" s="8"/>
      <c r="G8"/>
      <c r="J8" t="str">
        <f>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7" t="s">
        <v>7</v>
      </c>
      <c r="B9" s="127" t="s">
        <v>36</v>
      </c>
      <c r="C9" s="12"/>
      <c r="D9" s="12"/>
      <c r="E9" s="12"/>
      <c r="F9" s="34"/>
      <c r="G9" s="58"/>
      <c r="H9" s="59"/>
      <c r="I9" s="35"/>
      <c r="J9" s="35" t="str">
        <f t="shared" ref="J9:J110" si="17">IF(OR(ISBLANK(タスク_開始),ISBLANK(タスク_終了)),"",タスク_終了-タスク_開始+1)</f>
        <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7" t="s">
        <v>8</v>
      </c>
      <c r="B10" s="73" t="s">
        <v>65</v>
      </c>
      <c r="C10" s="13" t="s">
        <v>293</v>
      </c>
      <c r="D10" s="13" t="s">
        <v>142</v>
      </c>
      <c r="E10" s="13" t="s">
        <v>169</v>
      </c>
      <c r="F10" s="36">
        <v>0</v>
      </c>
      <c r="G10" s="103">
        <v>45519</v>
      </c>
      <c r="H10" s="103">
        <v>45519</v>
      </c>
      <c r="I10" s="35"/>
      <c r="J10" s="35">
        <f t="shared" si="17"/>
        <v>1</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7" t="s">
        <v>9</v>
      </c>
      <c r="B11" s="73" t="s">
        <v>387</v>
      </c>
      <c r="C11" s="13" t="s">
        <v>293</v>
      </c>
      <c r="D11" s="13" t="s">
        <v>153</v>
      </c>
      <c r="E11" s="13" t="s">
        <v>169</v>
      </c>
      <c r="F11" s="36">
        <v>0</v>
      </c>
      <c r="G11" s="60">
        <v>45521</v>
      </c>
      <c r="H11" s="60">
        <v>45521</v>
      </c>
      <c r="I11" s="35"/>
      <c r="J11" s="35">
        <f t="shared" si="17"/>
        <v>1</v>
      </c>
      <c r="K11" s="4"/>
      <c r="L11" s="4"/>
      <c r="M11" s="4"/>
      <c r="N11" s="4"/>
      <c r="O11" s="4"/>
      <c r="P11" s="4"/>
      <c r="Q11" s="4"/>
      <c r="R11" s="4"/>
      <c r="S11" s="4"/>
      <c r="T11" s="4"/>
      <c r="U11" s="4"/>
      <c r="V11" s="4"/>
      <c r="W11" s="5"/>
      <c r="X11" s="5"/>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20" t="s">
        <v>50</v>
      </c>
      <c r="C12" s="13" t="s">
        <v>293</v>
      </c>
      <c r="D12" s="13" t="s">
        <v>154</v>
      </c>
      <c r="E12" s="13" t="s">
        <v>170</v>
      </c>
      <c r="F12" s="36">
        <v>1</v>
      </c>
      <c r="G12" s="60">
        <v>45509</v>
      </c>
      <c r="H12" s="60">
        <v>45509</v>
      </c>
      <c r="I12" s="35"/>
      <c r="J12" s="35">
        <f t="shared" si="17"/>
        <v>1</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20" t="s">
        <v>52</v>
      </c>
      <c r="C13" s="13" t="s">
        <v>293</v>
      </c>
      <c r="D13" s="13" t="s">
        <v>155</v>
      </c>
      <c r="E13" s="13" t="s">
        <v>170</v>
      </c>
      <c r="F13" s="36">
        <v>1</v>
      </c>
      <c r="G13" s="103">
        <v>45507</v>
      </c>
      <c r="H13" s="60">
        <v>45519</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73" t="s">
        <v>137</v>
      </c>
      <c r="C14" s="13" t="s">
        <v>293</v>
      </c>
      <c r="D14" s="13" t="s">
        <v>156</v>
      </c>
      <c r="E14" s="13" t="s">
        <v>170</v>
      </c>
      <c r="F14" s="36">
        <v>0</v>
      </c>
      <c r="G14" s="60">
        <v>45529</v>
      </c>
      <c r="H14" s="60">
        <v>45530</v>
      </c>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3" t="s">
        <v>62</v>
      </c>
      <c r="C15" s="13" t="s">
        <v>294</v>
      </c>
      <c r="D15" s="13" t="s">
        <v>157</v>
      </c>
      <c r="E15" s="13" t="s">
        <v>171</v>
      </c>
      <c r="F15" s="36">
        <v>0.5</v>
      </c>
      <c r="G15" s="60">
        <v>45519</v>
      </c>
      <c r="H15" s="60">
        <v>45522</v>
      </c>
      <c r="I15" s="35"/>
      <c r="J15" s="3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73" t="s">
        <v>63</v>
      </c>
      <c r="C16" s="13" t="s">
        <v>294</v>
      </c>
      <c r="D16" s="13" t="s">
        <v>158</v>
      </c>
      <c r="E16" s="13" t="s">
        <v>171</v>
      </c>
      <c r="F16" s="36">
        <v>0</v>
      </c>
      <c r="G16" s="60">
        <v>45519</v>
      </c>
      <c r="H16" s="60">
        <v>45522</v>
      </c>
      <c r="I16" s="35"/>
      <c r="J16" s="3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20" t="s">
        <v>54</v>
      </c>
      <c r="C17" s="13" t="s">
        <v>261</v>
      </c>
      <c r="D17" s="13" t="s">
        <v>159</v>
      </c>
      <c r="E17" s="13" t="s">
        <v>287</v>
      </c>
      <c r="F17" s="36">
        <v>0.5</v>
      </c>
      <c r="G17" s="60">
        <v>45506</v>
      </c>
      <c r="H17" s="60">
        <v>45511</v>
      </c>
      <c r="I17" s="35"/>
      <c r="J17" s="35"/>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t="s">
        <v>56</v>
      </c>
      <c r="B18" s="20" t="s">
        <v>55</v>
      </c>
      <c r="C18" s="13" t="s">
        <v>296</v>
      </c>
      <c r="D18" s="13" t="s">
        <v>160</v>
      </c>
      <c r="E18" s="13" t="s">
        <v>287</v>
      </c>
      <c r="F18" s="36">
        <v>1</v>
      </c>
      <c r="G18" s="60">
        <v>45506</v>
      </c>
      <c r="H18" s="60">
        <v>45509</v>
      </c>
      <c r="I18" s="35"/>
      <c r="J18" s="35">
        <f t="shared" si="17"/>
        <v>4</v>
      </c>
      <c r="K18" s="4"/>
      <c r="L18" s="4"/>
      <c r="M18" s="4"/>
      <c r="N18" s="4"/>
      <c r="O18" s="4"/>
      <c r="P18" s="4"/>
      <c r="Q18" s="4"/>
      <c r="R18" s="4"/>
      <c r="S18" s="4"/>
      <c r="T18" s="4"/>
      <c r="U18" s="4"/>
      <c r="V18" s="4"/>
      <c r="W18" s="4"/>
      <c r="X18" s="4"/>
      <c r="Y18" s="4"/>
      <c r="Z18" s="4"/>
      <c r="AA18" s="5"/>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v>3000</v>
      </c>
      <c r="B19" s="20" t="s">
        <v>59</v>
      </c>
      <c r="C19" s="13" t="s">
        <v>260</v>
      </c>
      <c r="D19" s="13" t="s">
        <v>161</v>
      </c>
      <c r="E19" s="13" t="s">
        <v>288</v>
      </c>
      <c r="F19" s="36">
        <v>1</v>
      </c>
      <c r="G19" s="60">
        <v>45510</v>
      </c>
      <c r="H19" s="60">
        <v>45510</v>
      </c>
      <c r="I19" s="35"/>
      <c r="J19" s="35"/>
      <c r="K19" s="4"/>
      <c r="L19" s="4"/>
      <c r="M19" s="4"/>
      <c r="N19" s="4"/>
      <c r="O19" s="4"/>
      <c r="P19" s="4"/>
      <c r="Q19" s="4"/>
      <c r="R19" s="4"/>
      <c r="S19" s="4"/>
      <c r="T19" s="4"/>
      <c r="U19" s="4"/>
      <c r="V19" s="4"/>
      <c r="W19" s="4"/>
      <c r="X19" s="4"/>
      <c r="Y19" s="4"/>
      <c r="Z19" s="4"/>
      <c r="AA19" s="5"/>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20" t="s">
        <v>381</v>
      </c>
      <c r="C20" s="13" t="s">
        <v>260</v>
      </c>
      <c r="D20" s="13" t="s">
        <v>162</v>
      </c>
      <c r="E20" s="13" t="s">
        <v>288</v>
      </c>
      <c r="F20" s="36">
        <v>0.3</v>
      </c>
      <c r="G20" s="60">
        <v>45510</v>
      </c>
      <c r="H20" s="60">
        <v>45510</v>
      </c>
      <c r="I20" s="35"/>
      <c r="J20" s="35"/>
      <c r="K20" s="4"/>
      <c r="L20" s="4"/>
      <c r="M20" s="4"/>
      <c r="N20" s="4"/>
      <c r="O20" s="4"/>
      <c r="P20" s="4"/>
      <c r="Q20" s="4"/>
      <c r="R20" s="4"/>
      <c r="S20" s="4"/>
      <c r="T20" s="4"/>
      <c r="U20" s="4"/>
      <c r="V20" s="4"/>
      <c r="W20" s="4"/>
      <c r="X20" s="4"/>
      <c r="Y20" s="4"/>
      <c r="Z20" s="4"/>
      <c r="AA20" s="5"/>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20" t="s">
        <v>60</v>
      </c>
      <c r="C21" s="13" t="s">
        <v>294</v>
      </c>
      <c r="D21" s="13" t="s">
        <v>163</v>
      </c>
      <c r="E21" s="13" t="s">
        <v>289</v>
      </c>
      <c r="F21" s="36">
        <v>0.75</v>
      </c>
      <c r="G21" s="60">
        <v>45528</v>
      </c>
      <c r="H21" s="60">
        <v>45530</v>
      </c>
      <c r="I21" s="35"/>
      <c r="J21" s="35"/>
      <c r="K21" s="4"/>
      <c r="L21" s="4"/>
      <c r="M21" s="4"/>
      <c r="N21" s="4"/>
      <c r="O21" s="4"/>
      <c r="P21" s="4"/>
      <c r="Q21" s="4"/>
      <c r="R21" s="4"/>
      <c r="S21" s="4"/>
      <c r="T21" s="4"/>
      <c r="U21" s="4"/>
      <c r="V21" s="4"/>
      <c r="W21" s="4"/>
      <c r="X21" s="4"/>
      <c r="Y21" s="4"/>
      <c r="Z21" s="4"/>
      <c r="AA21" s="5"/>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3" t="s">
        <v>143</v>
      </c>
      <c r="C22" s="13" t="s">
        <v>294</v>
      </c>
      <c r="D22" s="13" t="s">
        <v>164</v>
      </c>
      <c r="E22" s="13" t="s">
        <v>289</v>
      </c>
      <c r="F22" s="36">
        <v>1</v>
      </c>
      <c r="G22" s="60">
        <v>45506</v>
      </c>
      <c r="H22" s="60">
        <v>45508</v>
      </c>
      <c r="I22" s="35"/>
      <c r="J22" s="35"/>
      <c r="K22" s="4"/>
      <c r="L22" s="4"/>
      <c r="M22" s="4"/>
      <c r="N22" s="4"/>
      <c r="O22" s="4"/>
      <c r="P22" s="4"/>
      <c r="Q22" s="4"/>
      <c r="R22" s="4"/>
      <c r="S22" s="4"/>
      <c r="T22" s="4"/>
      <c r="U22" s="4"/>
      <c r="V22" s="4"/>
      <c r="W22" s="4"/>
      <c r="X22" s="4"/>
      <c r="Y22" s="4"/>
      <c r="Z22" s="4"/>
      <c r="AA22" s="5"/>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73" t="s">
        <v>144</v>
      </c>
      <c r="C23" s="120" t="s">
        <v>261</v>
      </c>
      <c r="D23" s="13" t="s">
        <v>166</v>
      </c>
      <c r="E23" s="13"/>
      <c r="F23" s="36">
        <v>1</v>
      </c>
      <c r="G23" s="60">
        <v>45507</v>
      </c>
      <c r="H23" s="60">
        <v>45511</v>
      </c>
      <c r="I23" s="35"/>
      <c r="J23" s="35"/>
      <c r="K23" s="4"/>
      <c r="L23" s="4"/>
      <c r="M23" s="4"/>
      <c r="N23" s="4"/>
      <c r="O23" s="4"/>
      <c r="P23" s="4"/>
      <c r="Q23" s="4"/>
      <c r="R23" s="4"/>
      <c r="S23" s="4"/>
      <c r="T23" s="4"/>
      <c r="U23" s="4"/>
      <c r="V23" s="4"/>
      <c r="W23" s="4"/>
      <c r="X23" s="4"/>
      <c r="Y23" s="4"/>
      <c r="Z23" s="4"/>
      <c r="AA23" s="5"/>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6"/>
      <c r="B24" s="20" t="s">
        <v>61</v>
      </c>
      <c r="C24" s="120" t="s">
        <v>293</v>
      </c>
      <c r="D24" s="13" t="s">
        <v>167</v>
      </c>
      <c r="E24" s="13"/>
      <c r="F24" s="36">
        <v>1</v>
      </c>
      <c r="G24" s="60">
        <v>45524</v>
      </c>
      <c r="H24" s="103">
        <v>45527</v>
      </c>
      <c r="I24" s="35"/>
      <c r="J24" s="35">
        <f t="shared" si="17"/>
        <v>4</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6"/>
      <c r="B25" s="20" t="s">
        <v>57</v>
      </c>
      <c r="C25" s="13" t="s">
        <v>261</v>
      </c>
      <c r="D25" s="13" t="s">
        <v>168</v>
      </c>
      <c r="E25" s="13"/>
      <c r="F25" s="36">
        <v>1</v>
      </c>
      <c r="G25" s="60">
        <v>45509</v>
      </c>
      <c r="H25" s="60">
        <v>45511</v>
      </c>
      <c r="I25" s="35"/>
      <c r="J25" s="35"/>
      <c r="K25" s="4"/>
      <c r="L25" s="4"/>
      <c r="M25" s="4"/>
      <c r="N25" s="4"/>
      <c r="O25" s="4"/>
      <c r="P25" s="4"/>
      <c r="Q25" s="4"/>
      <c r="R25" s="4"/>
      <c r="S25" s="4"/>
      <c r="T25" s="4"/>
      <c r="U25" s="4"/>
      <c r="V25" s="4"/>
      <c r="W25" s="4"/>
      <c r="X25" s="4"/>
      <c r="Y25" s="4"/>
      <c r="Z25" s="4"/>
      <c r="AA25" s="5"/>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s="1" customFormat="1" ht="30" customHeight="1" thickBot="1">
      <c r="A26" s="7" t="s">
        <v>10</v>
      </c>
      <c r="B26" s="128" t="s">
        <v>104</v>
      </c>
      <c r="C26" s="14"/>
      <c r="D26" s="14"/>
      <c r="E26" s="14"/>
      <c r="F26" s="38"/>
      <c r="G26" s="61"/>
      <c r="H26" s="62"/>
      <c r="I26" s="35"/>
      <c r="J26" s="35" t="str">
        <f t="shared" si="17"/>
        <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s="1" customFormat="1" ht="30" customHeight="1" thickBot="1">
      <c r="A27" s="7"/>
      <c r="B27" s="21" t="s">
        <v>101</v>
      </c>
      <c r="C27" s="15" t="s">
        <v>260</v>
      </c>
      <c r="D27" s="15" t="s">
        <v>172</v>
      </c>
      <c r="E27" s="15" t="s">
        <v>266</v>
      </c>
      <c r="F27" s="39">
        <v>1</v>
      </c>
      <c r="G27" s="63">
        <v>45493</v>
      </c>
      <c r="H27" s="63">
        <v>45504</v>
      </c>
      <c r="I27" s="35"/>
      <c r="J27" s="35">
        <f t="shared" si="17"/>
        <v>12</v>
      </c>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s="1" customFormat="1" ht="30" customHeight="1" thickBot="1">
      <c r="A28" s="7"/>
      <c r="B28" s="21" t="s">
        <v>102</v>
      </c>
      <c r="C28" s="101" t="s">
        <v>260</v>
      </c>
      <c r="D28" s="15" t="s">
        <v>173</v>
      </c>
      <c r="E28" s="15" t="s">
        <v>266</v>
      </c>
      <c r="F28" s="39">
        <v>1</v>
      </c>
      <c r="G28" s="63">
        <v>45493</v>
      </c>
      <c r="H28" s="63">
        <v>45504</v>
      </c>
      <c r="I28" s="35"/>
      <c r="J28" s="35"/>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s="1" customFormat="1" ht="30" customHeight="1" thickBot="1">
      <c r="A29" s="7"/>
      <c r="B29" s="21" t="s">
        <v>103</v>
      </c>
      <c r="C29" s="101" t="s">
        <v>260</v>
      </c>
      <c r="D29" s="15" t="s">
        <v>174</v>
      </c>
      <c r="E29" s="15" t="s">
        <v>266</v>
      </c>
      <c r="F29" s="39">
        <v>1</v>
      </c>
      <c r="G29" s="63">
        <v>45493</v>
      </c>
      <c r="H29" s="63">
        <v>45504</v>
      </c>
      <c r="I29" s="35"/>
      <c r="J29" s="35"/>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s="1" customFormat="1" ht="30" customHeight="1" thickBot="1">
      <c r="A30" s="6"/>
      <c r="B30" s="75" t="s">
        <v>388</v>
      </c>
      <c r="C30" s="15" t="s">
        <v>260</v>
      </c>
      <c r="D30" s="15" t="s">
        <v>175</v>
      </c>
      <c r="E30" s="15" t="s">
        <v>266</v>
      </c>
      <c r="F30" s="39">
        <v>0</v>
      </c>
      <c r="G30" s="63">
        <v>45514</v>
      </c>
      <c r="H30" s="63">
        <v>45514</v>
      </c>
      <c r="I30" s="35"/>
      <c r="J30" s="35"/>
      <c r="K30" s="4"/>
      <c r="L30" s="4"/>
      <c r="M30" s="4"/>
      <c r="N30" s="4"/>
      <c r="O30" s="4"/>
      <c r="P30" s="4"/>
      <c r="Q30" s="4"/>
      <c r="R30" s="4"/>
      <c r="S30" s="4"/>
      <c r="T30" s="4"/>
      <c r="U30" s="4"/>
      <c r="V30" s="4"/>
      <c r="W30" s="4"/>
      <c r="X30" s="4"/>
      <c r="Y30" s="4"/>
      <c r="Z30" s="4"/>
      <c r="AA30" s="5"/>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s="1" customFormat="1" ht="30" customHeight="1" thickBot="1">
      <c r="A31" s="7"/>
      <c r="B31" s="21" t="s">
        <v>44</v>
      </c>
      <c r="C31" s="15" t="s">
        <v>260</v>
      </c>
      <c r="D31" s="15" t="s">
        <v>176</v>
      </c>
      <c r="E31" s="15" t="s">
        <v>267</v>
      </c>
      <c r="F31" s="39">
        <v>0</v>
      </c>
      <c r="G31" s="63">
        <v>45493</v>
      </c>
      <c r="H31" s="63">
        <v>45504</v>
      </c>
      <c r="I31" s="35"/>
      <c r="J31" s="35"/>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s="1" customFormat="1" ht="30" customHeight="1" thickBot="1">
      <c r="A32" s="7"/>
      <c r="B32" s="75" t="s">
        <v>68</v>
      </c>
      <c r="C32" s="15" t="s">
        <v>260</v>
      </c>
      <c r="D32" s="15" t="s">
        <v>177</v>
      </c>
      <c r="E32" s="15" t="s">
        <v>267</v>
      </c>
      <c r="F32" s="39">
        <v>0</v>
      </c>
      <c r="G32" s="63">
        <v>45506</v>
      </c>
      <c r="H32" s="63">
        <v>45535</v>
      </c>
      <c r="I32" s="35"/>
      <c r="J32" s="35"/>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s="1" customFormat="1" ht="30" customHeight="1" thickBot="1">
      <c r="A33" s="6"/>
      <c r="B33" s="75" t="s">
        <v>67</v>
      </c>
      <c r="C33" s="15" t="s">
        <v>260</v>
      </c>
      <c r="D33" s="15" t="s">
        <v>178</v>
      </c>
      <c r="E33" s="15" t="s">
        <v>267</v>
      </c>
      <c r="F33" s="39">
        <v>0</v>
      </c>
      <c r="G33" s="63">
        <v>45505</v>
      </c>
      <c r="H33" s="63">
        <v>45529</v>
      </c>
      <c r="I33" s="35"/>
      <c r="J33" s="35"/>
      <c r="K33" s="4"/>
      <c r="L33" s="4"/>
      <c r="M33" s="4"/>
      <c r="N33" s="4"/>
      <c r="O33" s="4"/>
      <c r="P33" s="4"/>
      <c r="Q33" s="4"/>
      <c r="R33" s="4"/>
      <c r="S33" s="4"/>
      <c r="T33" s="4"/>
      <c r="U33" s="4"/>
      <c r="V33" s="4"/>
      <c r="W33" s="4"/>
      <c r="X33" s="4"/>
      <c r="Y33" s="4"/>
      <c r="Z33" s="4"/>
      <c r="AA33" s="5"/>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s="1" customFormat="1" ht="30" customHeight="1" thickBot="1">
      <c r="A34" s="6"/>
      <c r="B34" s="75" t="s">
        <v>69</v>
      </c>
      <c r="C34" s="15" t="s">
        <v>260</v>
      </c>
      <c r="D34" s="15" t="s">
        <v>179</v>
      </c>
      <c r="E34" s="15" t="s">
        <v>267</v>
      </c>
      <c r="F34" s="39">
        <v>0</v>
      </c>
      <c r="G34" s="63">
        <v>45506</v>
      </c>
      <c r="H34" s="63">
        <v>45535</v>
      </c>
      <c r="I34" s="35"/>
      <c r="J34" s="35"/>
      <c r="K34" s="4"/>
      <c r="L34" s="4"/>
      <c r="M34" s="4"/>
      <c r="N34" s="4"/>
      <c r="O34" s="4"/>
      <c r="P34" s="4"/>
      <c r="Q34" s="4"/>
      <c r="R34" s="4"/>
      <c r="S34" s="4"/>
      <c r="T34" s="4"/>
      <c r="U34" s="4"/>
      <c r="V34" s="4"/>
      <c r="W34" s="4"/>
      <c r="X34" s="4"/>
      <c r="Y34" s="4"/>
      <c r="Z34" s="4"/>
      <c r="AA34" s="5"/>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s="1" customFormat="1" ht="30" customHeight="1" thickBot="1">
      <c r="A35" s="6"/>
      <c r="B35" s="75" t="s">
        <v>70</v>
      </c>
      <c r="C35" s="15" t="s">
        <v>260</v>
      </c>
      <c r="D35" s="15" t="s">
        <v>180</v>
      </c>
      <c r="E35" s="15" t="s">
        <v>267</v>
      </c>
      <c r="F35" s="39">
        <v>0</v>
      </c>
      <c r="G35" s="63">
        <v>45506</v>
      </c>
      <c r="H35" s="63">
        <v>45535</v>
      </c>
      <c r="I35" s="35"/>
      <c r="J35" s="35"/>
      <c r="K35" s="4"/>
      <c r="L35" s="4"/>
      <c r="M35" s="4"/>
      <c r="N35" s="4"/>
      <c r="O35" s="4"/>
      <c r="P35" s="4"/>
      <c r="Q35" s="4"/>
      <c r="R35" s="4"/>
      <c r="S35" s="4"/>
      <c r="T35" s="4"/>
      <c r="U35" s="4"/>
      <c r="V35" s="4"/>
      <c r="W35" s="4"/>
      <c r="X35" s="4"/>
      <c r="Y35" s="4"/>
      <c r="Z35" s="4"/>
      <c r="AA35" s="5"/>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s="1" customFormat="1" ht="30" customHeight="1" thickBot="1">
      <c r="A36" s="6"/>
      <c r="B36" s="75" t="s">
        <v>216</v>
      </c>
      <c r="C36" s="15" t="s">
        <v>260</v>
      </c>
      <c r="D36" s="15" t="s">
        <v>181</v>
      </c>
      <c r="E36" s="15" t="s">
        <v>267</v>
      </c>
      <c r="F36" s="39">
        <v>0</v>
      </c>
      <c r="G36" s="63">
        <v>45537</v>
      </c>
      <c r="H36" s="63">
        <v>45542</v>
      </c>
      <c r="I36" s="35"/>
      <c r="J36" s="35"/>
      <c r="K36" s="4"/>
      <c r="L36" s="4"/>
      <c r="M36" s="4"/>
      <c r="N36" s="4"/>
      <c r="O36" s="4"/>
      <c r="P36" s="4"/>
      <c r="Q36" s="4"/>
      <c r="R36" s="4"/>
      <c r="S36" s="4"/>
      <c r="T36" s="4"/>
      <c r="U36" s="4"/>
      <c r="V36" s="4"/>
      <c r="W36" s="4"/>
      <c r="X36" s="4"/>
      <c r="Y36" s="4"/>
      <c r="Z36" s="4"/>
      <c r="AA36" s="5"/>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s="1" customFormat="1" ht="30" customHeight="1" thickBot="1">
      <c r="A37" s="6"/>
      <c r="B37" s="75" t="s">
        <v>78</v>
      </c>
      <c r="C37" s="15" t="s">
        <v>260</v>
      </c>
      <c r="D37" s="15" t="s">
        <v>182</v>
      </c>
      <c r="E37" s="15" t="s">
        <v>267</v>
      </c>
      <c r="F37" s="39">
        <v>0.5</v>
      </c>
      <c r="G37" s="63">
        <v>45537</v>
      </c>
      <c r="H37" s="63">
        <v>45542</v>
      </c>
      <c r="I37" s="35"/>
      <c r="J37" s="35"/>
      <c r="K37" s="4"/>
      <c r="L37" s="4"/>
      <c r="M37" s="4"/>
      <c r="N37" s="4"/>
      <c r="O37" s="4"/>
      <c r="P37" s="4"/>
      <c r="Q37" s="4"/>
      <c r="R37" s="4"/>
      <c r="S37" s="4"/>
      <c r="T37" s="4"/>
      <c r="U37" s="4"/>
      <c r="V37" s="4"/>
      <c r="W37" s="4"/>
      <c r="X37" s="4"/>
      <c r="Y37" s="4"/>
      <c r="Z37" s="4"/>
      <c r="AA37" s="5"/>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s="1" customFormat="1" ht="30" customHeight="1" thickBot="1">
      <c r="A38" s="6"/>
      <c r="B38" s="75" t="s">
        <v>79</v>
      </c>
      <c r="C38" s="15" t="s">
        <v>260</v>
      </c>
      <c r="D38" s="15" t="s">
        <v>183</v>
      </c>
      <c r="E38" s="101" t="s">
        <v>267</v>
      </c>
      <c r="F38" s="39">
        <v>0.5</v>
      </c>
      <c r="G38" s="63">
        <v>45537</v>
      </c>
      <c r="H38" s="63">
        <v>45542</v>
      </c>
      <c r="I38" s="35"/>
      <c r="J38" s="35"/>
      <c r="K38" s="4"/>
      <c r="L38" s="4"/>
      <c r="M38" s="4"/>
      <c r="N38" s="4"/>
      <c r="O38" s="4"/>
      <c r="P38" s="4"/>
      <c r="Q38" s="4"/>
      <c r="R38" s="4"/>
      <c r="S38" s="4"/>
      <c r="T38" s="4"/>
      <c r="U38" s="4"/>
      <c r="V38" s="4"/>
      <c r="W38" s="4"/>
      <c r="X38" s="4"/>
      <c r="Y38" s="4"/>
      <c r="Z38" s="4"/>
      <c r="AA38" s="5"/>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s="1" customFormat="1" ht="30" customHeight="1" thickBot="1">
      <c r="A39" s="7"/>
      <c r="B39" s="75" t="s">
        <v>146</v>
      </c>
      <c r="C39" s="15" t="s">
        <v>260</v>
      </c>
      <c r="D39" s="15" t="s">
        <v>184</v>
      </c>
      <c r="E39" s="15" t="s">
        <v>268</v>
      </c>
      <c r="F39" s="39">
        <v>0.3</v>
      </c>
      <c r="G39" s="63">
        <v>45517</v>
      </c>
      <c r="H39" s="63">
        <v>45517</v>
      </c>
      <c r="I39" s="35"/>
      <c r="J39" s="35"/>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s="1" customFormat="1" ht="30" customHeight="1" thickBot="1">
      <c r="A40" s="6"/>
      <c r="B40" s="75" t="s">
        <v>74</v>
      </c>
      <c r="C40" s="15" t="s">
        <v>260</v>
      </c>
      <c r="D40" s="15" t="s">
        <v>185</v>
      </c>
      <c r="E40" s="15" t="s">
        <v>268</v>
      </c>
      <c r="F40" s="39">
        <v>0.5</v>
      </c>
      <c r="G40" s="63">
        <v>45510</v>
      </c>
      <c r="H40" s="63">
        <v>45510</v>
      </c>
      <c r="I40" s="35"/>
      <c r="J40" s="35"/>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s="1" customFormat="1" ht="30" customHeight="1" thickBot="1">
      <c r="A41" s="6"/>
      <c r="B41" s="75" t="s">
        <v>75</v>
      </c>
      <c r="C41" s="15" t="s">
        <v>260</v>
      </c>
      <c r="D41" s="15" t="s">
        <v>186</v>
      </c>
      <c r="E41" s="15" t="s">
        <v>268</v>
      </c>
      <c r="F41" s="39">
        <v>0.5</v>
      </c>
      <c r="G41" s="63">
        <v>45510</v>
      </c>
      <c r="H41" s="63">
        <v>45510</v>
      </c>
      <c r="I41" s="35"/>
      <c r="J41" s="35"/>
      <c r="K41" s="4"/>
      <c r="L41" s="4"/>
      <c r="M41" s="4"/>
      <c r="N41" s="4"/>
      <c r="O41" s="4"/>
      <c r="P41" s="4"/>
      <c r="Q41" s="4"/>
      <c r="R41" s="4"/>
      <c r="S41" s="4"/>
      <c r="T41" s="4"/>
      <c r="U41" s="4"/>
      <c r="V41" s="4"/>
      <c r="W41" s="4"/>
      <c r="X41" s="4"/>
      <c r="Y41" s="4"/>
      <c r="Z41" s="4"/>
      <c r="AA41" s="5"/>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s="1" customFormat="1" ht="30" customHeight="1" thickBot="1">
      <c r="A42" s="6"/>
      <c r="B42" s="75" t="s">
        <v>76</v>
      </c>
      <c r="C42" s="15" t="s">
        <v>263</v>
      </c>
      <c r="D42" s="15" t="s">
        <v>187</v>
      </c>
      <c r="E42" s="15" t="s">
        <v>268</v>
      </c>
      <c r="F42" s="39">
        <v>0</v>
      </c>
      <c r="G42" s="63">
        <v>45510</v>
      </c>
      <c r="H42" s="63">
        <v>45511</v>
      </c>
      <c r="I42" s="35"/>
      <c r="J42" s="35"/>
      <c r="K42" s="4"/>
      <c r="L42" s="4"/>
      <c r="M42" s="4"/>
      <c r="N42" s="4"/>
      <c r="O42" s="4"/>
      <c r="P42" s="4"/>
      <c r="Q42" s="4"/>
      <c r="R42" s="4"/>
      <c r="S42" s="4"/>
      <c r="T42" s="4"/>
      <c r="U42" s="4"/>
      <c r="V42" s="4"/>
      <c r="W42" s="4"/>
      <c r="X42" s="4"/>
      <c r="Y42" s="4"/>
      <c r="Z42" s="4"/>
      <c r="AA42" s="5"/>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s="1" customFormat="1" ht="30" customHeight="1" thickBot="1">
      <c r="A43" s="7"/>
      <c r="B43" s="21" t="s">
        <v>265</v>
      </c>
      <c r="C43" s="15" t="s">
        <v>294</v>
      </c>
      <c r="D43" s="15" t="s">
        <v>188</v>
      </c>
      <c r="E43" s="15" t="s">
        <v>269</v>
      </c>
      <c r="F43" s="39">
        <v>1</v>
      </c>
      <c r="G43" s="63">
        <v>45507</v>
      </c>
      <c r="H43" s="63">
        <v>45509</v>
      </c>
      <c r="I43" s="35"/>
      <c r="J43" s="3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s="1" customFormat="1" ht="30" customHeight="1" thickBot="1">
      <c r="A44" s="6"/>
      <c r="B44" s="75" t="s">
        <v>264</v>
      </c>
      <c r="C44" s="15" t="s">
        <v>294</v>
      </c>
      <c r="D44" s="15" t="s">
        <v>189</v>
      </c>
      <c r="E44" s="15" t="s">
        <v>269</v>
      </c>
      <c r="F44" s="39">
        <v>0</v>
      </c>
      <c r="G44" s="63">
        <v>45507</v>
      </c>
      <c r="H44" s="63">
        <v>45509</v>
      </c>
      <c r="I44" s="35"/>
      <c r="J44" s="35"/>
      <c r="K44" s="4"/>
      <c r="L44" s="4"/>
      <c r="M44" s="4"/>
      <c r="N44" s="4"/>
      <c r="O44" s="4"/>
      <c r="P44" s="4"/>
      <c r="Q44" s="4"/>
      <c r="R44" s="4"/>
      <c r="S44" s="4"/>
      <c r="T44" s="4"/>
      <c r="U44" s="4"/>
      <c r="V44" s="4"/>
      <c r="W44" s="4"/>
      <c r="X44" s="4"/>
      <c r="Y44" s="4"/>
      <c r="Z44" s="4"/>
      <c r="AA44" s="5"/>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s="1" customFormat="1" ht="30" customHeight="1" thickBot="1">
      <c r="A45" s="6"/>
      <c r="B45" s="21" t="s">
        <v>45</v>
      </c>
      <c r="C45" s="15" t="s">
        <v>261</v>
      </c>
      <c r="D45" s="15" t="s">
        <v>190</v>
      </c>
      <c r="E45" s="15"/>
      <c r="F45" s="39">
        <v>1</v>
      </c>
      <c r="G45" s="63">
        <v>45507</v>
      </c>
      <c r="H45" s="63">
        <v>45509</v>
      </c>
      <c r="I45" s="35"/>
      <c r="J45" s="35">
        <f t="shared" si="17"/>
        <v>3</v>
      </c>
      <c r="K45" s="4"/>
      <c r="L45" s="4"/>
      <c r="M45" s="4"/>
      <c r="N45" s="4"/>
      <c r="O45" s="4"/>
      <c r="P45" s="4"/>
      <c r="Q45" s="4"/>
      <c r="R45" s="4"/>
      <c r="S45" s="4"/>
      <c r="T45" s="4"/>
      <c r="U45" s="4"/>
      <c r="V45" s="4"/>
      <c r="W45" s="5"/>
      <c r="X45" s="5"/>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s="1" customFormat="1" ht="30" customHeight="1" thickBot="1">
      <c r="A46" s="6"/>
      <c r="B46" s="21" t="s">
        <v>46</v>
      </c>
      <c r="C46" s="15" t="s">
        <v>260</v>
      </c>
      <c r="D46" s="15" t="s">
        <v>191</v>
      </c>
      <c r="E46" s="15"/>
      <c r="F46" s="39">
        <v>0</v>
      </c>
      <c r="G46" s="63">
        <v>45536</v>
      </c>
      <c r="H46" s="63">
        <v>45540</v>
      </c>
      <c r="I46" s="35"/>
      <c r="J46" s="35">
        <f t="shared" si="17"/>
        <v>5</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s="1" customFormat="1" ht="30" customHeight="1" thickBot="1">
      <c r="A47" s="6"/>
      <c r="B47" s="21" t="s">
        <v>47</v>
      </c>
      <c r="C47" s="15" t="s">
        <v>260</v>
      </c>
      <c r="D47" s="15" t="s">
        <v>192</v>
      </c>
      <c r="E47" s="108" t="s">
        <v>270</v>
      </c>
      <c r="F47" s="39">
        <v>0</v>
      </c>
      <c r="G47" s="63">
        <v>45555</v>
      </c>
      <c r="H47" s="63">
        <v>45558</v>
      </c>
      <c r="I47" s="35"/>
      <c r="J47" s="35"/>
      <c r="K47" s="4"/>
      <c r="L47" s="4"/>
      <c r="M47" s="4"/>
      <c r="N47" s="4"/>
      <c r="O47" s="4"/>
      <c r="P47" s="4"/>
      <c r="Q47" s="4"/>
      <c r="R47" s="4"/>
      <c r="S47" s="4"/>
      <c r="T47" s="4"/>
      <c r="U47" s="4"/>
      <c r="V47" s="4"/>
      <c r="W47" s="4"/>
      <c r="X47" s="4"/>
      <c r="Y47" s="4"/>
      <c r="Z47" s="4"/>
      <c r="AA47" s="5"/>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s="1" customFormat="1" ht="30" customHeight="1" thickBot="1">
      <c r="A48" s="6"/>
      <c r="B48" s="75" t="s">
        <v>73</v>
      </c>
      <c r="C48" s="15" t="s">
        <v>260</v>
      </c>
      <c r="D48" s="15" t="s">
        <v>193</v>
      </c>
      <c r="E48" s="108" t="s">
        <v>270</v>
      </c>
      <c r="F48" s="39">
        <v>0</v>
      </c>
      <c r="G48" s="63">
        <v>45538</v>
      </c>
      <c r="H48" s="63">
        <v>45540</v>
      </c>
      <c r="I48" s="35"/>
      <c r="J48" s="35"/>
      <c r="K48" s="4"/>
      <c r="L48" s="4"/>
      <c r="M48" s="4"/>
      <c r="N48" s="4"/>
      <c r="O48" s="4"/>
      <c r="P48" s="4"/>
      <c r="Q48" s="4"/>
      <c r="R48" s="4"/>
      <c r="S48" s="4"/>
      <c r="T48" s="4"/>
      <c r="U48" s="4"/>
      <c r="V48" s="4"/>
      <c r="W48" s="4"/>
      <c r="X48" s="4"/>
      <c r="Y48" s="4"/>
      <c r="Z48" s="4"/>
      <c r="AA48" s="5"/>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s="1" customFormat="1" ht="30" customHeight="1" thickBot="1">
      <c r="A49" s="6"/>
      <c r="B49" s="75" t="s">
        <v>71</v>
      </c>
      <c r="C49" s="15" t="s">
        <v>260</v>
      </c>
      <c r="D49" s="15" t="s">
        <v>194</v>
      </c>
      <c r="E49" s="15"/>
      <c r="F49" s="39">
        <v>0</v>
      </c>
      <c r="G49" s="104">
        <v>45524</v>
      </c>
      <c r="H49" s="63">
        <v>45529</v>
      </c>
      <c r="I49" s="35"/>
      <c r="J49" s="35"/>
      <c r="K49" s="4"/>
      <c r="L49" s="4"/>
      <c r="M49" s="4"/>
      <c r="N49" s="4"/>
      <c r="O49" s="4"/>
      <c r="P49" s="4"/>
      <c r="Q49" s="4"/>
      <c r="R49" s="4"/>
      <c r="S49" s="4"/>
      <c r="T49" s="4"/>
      <c r="U49" s="4"/>
      <c r="V49" s="4"/>
      <c r="W49" s="4"/>
      <c r="X49" s="4"/>
      <c r="Y49" s="4"/>
      <c r="Z49" s="4"/>
      <c r="AA49" s="5"/>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s="1" customFormat="1" ht="30" customHeight="1" thickBot="1">
      <c r="A50" s="6"/>
      <c r="B50" s="75" t="s">
        <v>77</v>
      </c>
      <c r="C50" s="101" t="s">
        <v>261</v>
      </c>
      <c r="D50" s="15" t="s">
        <v>195</v>
      </c>
      <c r="E50" s="15"/>
      <c r="F50" s="39">
        <v>0</v>
      </c>
      <c r="G50" s="63">
        <v>45509</v>
      </c>
      <c r="H50" s="63">
        <v>45514</v>
      </c>
      <c r="I50" s="35"/>
      <c r="J50" s="35"/>
      <c r="K50" s="4"/>
      <c r="L50" s="4"/>
      <c r="M50" s="4"/>
      <c r="N50" s="4"/>
      <c r="O50" s="4"/>
      <c r="P50" s="4"/>
      <c r="Q50" s="4"/>
      <c r="R50" s="4"/>
      <c r="S50" s="4"/>
      <c r="T50" s="4"/>
      <c r="U50" s="4"/>
      <c r="V50" s="4"/>
      <c r="W50" s="4"/>
      <c r="X50" s="4"/>
      <c r="Y50" s="4"/>
      <c r="Z50" s="4"/>
      <c r="AA50" s="5"/>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s="1" customFormat="1" ht="30" customHeight="1" thickBot="1">
      <c r="A51" s="6"/>
      <c r="B51" s="75" t="s">
        <v>295</v>
      </c>
      <c r="C51" s="15" t="s">
        <v>261</v>
      </c>
      <c r="D51" s="15" t="s">
        <v>196</v>
      </c>
      <c r="E51" s="15" t="s">
        <v>271</v>
      </c>
      <c r="F51" s="39">
        <v>1</v>
      </c>
      <c r="G51" s="63">
        <v>45501</v>
      </c>
      <c r="H51" s="63">
        <v>45501</v>
      </c>
      <c r="I51" s="35"/>
      <c r="J51" s="35"/>
      <c r="K51" s="4"/>
      <c r="L51" s="4"/>
      <c r="M51" s="4"/>
      <c r="N51" s="4"/>
      <c r="O51" s="4"/>
      <c r="P51" s="4"/>
      <c r="Q51" s="4"/>
      <c r="R51" s="4"/>
      <c r="S51" s="4"/>
      <c r="T51" s="4"/>
      <c r="U51" s="4"/>
      <c r="V51" s="4"/>
      <c r="W51" s="4"/>
      <c r="X51" s="4"/>
      <c r="Y51" s="4"/>
      <c r="Z51" s="4"/>
      <c r="AA51" s="5"/>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row r="52" spans="1:80" s="1" customFormat="1" ht="30" customHeight="1" thickBot="1">
      <c r="A52" s="6"/>
      <c r="B52" s="75" t="s">
        <v>108</v>
      </c>
      <c r="C52" s="15" t="s">
        <v>261</v>
      </c>
      <c r="D52" s="15" t="s">
        <v>197</v>
      </c>
      <c r="E52" s="15" t="s">
        <v>271</v>
      </c>
      <c r="F52" s="39">
        <v>0</v>
      </c>
      <c r="G52" s="63">
        <v>45532</v>
      </c>
      <c r="H52" s="63"/>
      <c r="I52" s="35"/>
      <c r="J52" s="35"/>
      <c r="K52" s="4"/>
      <c r="L52" s="4"/>
      <c r="M52" s="4"/>
      <c r="N52" s="4"/>
      <c r="O52" s="4"/>
      <c r="P52" s="4"/>
      <c r="Q52" s="4"/>
      <c r="R52" s="4"/>
      <c r="S52" s="4"/>
      <c r="T52" s="4"/>
      <c r="U52" s="4"/>
      <c r="V52" s="4"/>
      <c r="W52" s="4"/>
      <c r="X52" s="4"/>
      <c r="Y52" s="4"/>
      <c r="Z52" s="4"/>
      <c r="AA52" s="5"/>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row>
    <row r="53" spans="1:80" s="1" customFormat="1" ht="30" customHeight="1" thickBot="1">
      <c r="A53" s="6"/>
      <c r="B53" s="75" t="s">
        <v>109</v>
      </c>
      <c r="C53" s="15" t="s">
        <v>261</v>
      </c>
      <c r="D53" s="15" t="s">
        <v>198</v>
      </c>
      <c r="E53" s="15" t="s">
        <v>271</v>
      </c>
      <c r="F53" s="39">
        <v>0</v>
      </c>
      <c r="G53" s="63">
        <v>45506</v>
      </c>
      <c r="H53" s="63">
        <v>45535</v>
      </c>
      <c r="I53" s="35"/>
      <c r="J53" s="35"/>
      <c r="K53" s="4"/>
      <c r="L53" s="4"/>
      <c r="M53" s="4"/>
      <c r="N53" s="4"/>
      <c r="O53" s="4"/>
      <c r="P53" s="4"/>
      <c r="Q53" s="4"/>
      <c r="R53" s="4"/>
      <c r="S53" s="4"/>
      <c r="T53" s="4"/>
      <c r="U53" s="4"/>
      <c r="V53" s="4"/>
      <c r="W53" s="4"/>
      <c r="X53" s="4"/>
      <c r="Y53" s="4"/>
      <c r="Z53" s="4"/>
      <c r="AA53" s="5"/>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row>
    <row r="54" spans="1:80" s="1" customFormat="1" ht="30" customHeight="1" thickBot="1">
      <c r="A54" s="6"/>
      <c r="B54" s="75" t="s">
        <v>149</v>
      </c>
      <c r="C54" s="15" t="s">
        <v>290</v>
      </c>
      <c r="D54" s="15" t="s">
        <v>199</v>
      </c>
      <c r="E54" s="15" t="s">
        <v>271</v>
      </c>
      <c r="F54" s="39">
        <v>0</v>
      </c>
      <c r="G54" s="63">
        <v>45517</v>
      </c>
      <c r="H54" s="104" t="s">
        <v>150</v>
      </c>
      <c r="I54" s="35"/>
      <c r="J54" s="35"/>
      <c r="K54" s="4"/>
      <c r="L54" s="4"/>
      <c r="M54" s="4"/>
      <c r="N54" s="4"/>
      <c r="O54" s="4"/>
      <c r="P54" s="4"/>
      <c r="Q54" s="4"/>
      <c r="R54" s="4"/>
      <c r="S54" s="4"/>
      <c r="T54" s="4"/>
      <c r="U54" s="4"/>
      <c r="V54" s="4"/>
      <c r="W54" s="4"/>
      <c r="X54" s="4"/>
      <c r="Y54" s="4"/>
      <c r="Z54" s="4"/>
      <c r="AA54" s="5"/>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row>
    <row r="55" spans="1:80" s="1" customFormat="1" ht="30" customHeight="1" thickBot="1">
      <c r="A55" s="6"/>
      <c r="B55" s="21" t="s">
        <v>51</v>
      </c>
      <c r="C55" s="101" t="s">
        <v>296</v>
      </c>
      <c r="D55" s="15" t="s">
        <v>200</v>
      </c>
      <c r="E55" s="15" t="s">
        <v>271</v>
      </c>
      <c r="F55" s="39">
        <v>0</v>
      </c>
      <c r="G55" s="63">
        <v>45524</v>
      </c>
      <c r="H55" s="63">
        <v>45534</v>
      </c>
      <c r="I55" s="35"/>
      <c r="J55" s="35">
        <f t="shared" si="17"/>
        <v>11</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row>
    <row r="56" spans="1:80" s="1" customFormat="1" ht="30" customHeight="1" thickBot="1">
      <c r="A56" s="6"/>
      <c r="B56" s="75" t="s">
        <v>134</v>
      </c>
      <c r="C56" s="101" t="s">
        <v>261</v>
      </c>
      <c r="D56" s="15" t="s">
        <v>201</v>
      </c>
      <c r="E56" s="15" t="s">
        <v>272</v>
      </c>
      <c r="F56" s="39">
        <v>0.7</v>
      </c>
      <c r="G56" s="63">
        <v>45498</v>
      </c>
      <c r="H56" s="63">
        <v>45519</v>
      </c>
      <c r="I56" s="35"/>
      <c r="J56" s="35"/>
      <c r="K56" s="4"/>
      <c r="L56" s="4"/>
      <c r="M56" s="4"/>
      <c r="N56" s="4"/>
      <c r="O56" s="4"/>
      <c r="P56" s="4"/>
      <c r="Q56" s="4"/>
      <c r="R56" s="4"/>
      <c r="S56" s="4"/>
      <c r="T56" s="4"/>
      <c r="U56" s="4"/>
      <c r="V56" s="4"/>
      <c r="W56" s="4"/>
      <c r="X56" s="4"/>
      <c r="Y56" s="4"/>
      <c r="Z56" s="4"/>
      <c r="AA56" s="5"/>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row>
    <row r="57" spans="1:80" s="1" customFormat="1" ht="30" customHeight="1" thickBot="1">
      <c r="A57" s="6"/>
      <c r="B57" s="75" t="s">
        <v>135</v>
      </c>
      <c r="C57" s="15" t="s">
        <v>292</v>
      </c>
      <c r="D57" s="15" t="s">
        <v>202</v>
      </c>
      <c r="E57" s="15" t="s">
        <v>272</v>
      </c>
      <c r="F57" s="39">
        <v>0.75</v>
      </c>
      <c r="G57" s="63">
        <v>45506</v>
      </c>
      <c r="H57" s="63">
        <v>45514</v>
      </c>
      <c r="I57" s="35"/>
      <c r="J57" s="35"/>
      <c r="K57" s="4"/>
      <c r="L57" s="4"/>
      <c r="M57" s="4"/>
      <c r="N57" s="4"/>
      <c r="O57" s="4"/>
      <c r="P57" s="4"/>
      <c r="Q57" s="4"/>
      <c r="R57" s="4"/>
      <c r="S57" s="4"/>
      <c r="T57" s="4"/>
      <c r="U57" s="4"/>
      <c r="V57" s="4"/>
      <c r="W57" s="4"/>
      <c r="X57" s="4"/>
      <c r="Y57" s="4"/>
      <c r="Z57" s="4"/>
      <c r="AA57" s="5"/>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row>
    <row r="58" spans="1:80" s="1" customFormat="1" ht="30" customHeight="1" thickBot="1">
      <c r="A58" s="6"/>
      <c r="B58" s="75" t="s">
        <v>136</v>
      </c>
      <c r="C58" s="15" t="s">
        <v>292</v>
      </c>
      <c r="D58" s="15" t="s">
        <v>203</v>
      </c>
      <c r="E58" s="15" t="s">
        <v>272</v>
      </c>
      <c r="F58" s="39">
        <v>0.75</v>
      </c>
      <c r="G58" s="63">
        <v>45506</v>
      </c>
      <c r="H58" s="63">
        <v>45514</v>
      </c>
      <c r="I58" s="35"/>
      <c r="J58" s="35"/>
      <c r="K58" s="4"/>
      <c r="L58" s="4"/>
      <c r="M58" s="4"/>
      <c r="N58" s="4"/>
      <c r="O58" s="4"/>
      <c r="P58" s="4"/>
      <c r="Q58" s="4"/>
      <c r="R58" s="4"/>
      <c r="S58" s="4"/>
      <c r="T58" s="4"/>
      <c r="U58" s="4"/>
      <c r="V58" s="4"/>
      <c r="W58" s="4"/>
      <c r="X58" s="4"/>
      <c r="Y58" s="4"/>
      <c r="Z58" s="4"/>
      <c r="AA58" s="5"/>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row>
    <row r="59" spans="1:80" s="1" customFormat="1" ht="30" customHeight="1" thickBot="1">
      <c r="A59" s="6"/>
      <c r="B59" s="75" t="s">
        <v>111</v>
      </c>
      <c r="C59" s="101" t="s">
        <v>261</v>
      </c>
      <c r="D59" s="15" t="s">
        <v>204</v>
      </c>
      <c r="E59" s="15" t="s">
        <v>273</v>
      </c>
      <c r="F59" s="39">
        <v>0</v>
      </c>
      <c r="G59" s="63">
        <v>45536</v>
      </c>
      <c r="H59" s="63">
        <v>45545</v>
      </c>
      <c r="I59" s="35"/>
      <c r="J59" s="35"/>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row>
    <row r="60" spans="1:80" s="100" customFormat="1" ht="30" customHeight="1" thickBot="1">
      <c r="A60" s="95"/>
      <c r="B60" s="109" t="s">
        <v>112</v>
      </c>
      <c r="C60" s="101" t="s">
        <v>261</v>
      </c>
      <c r="D60" s="15" t="s">
        <v>205</v>
      </c>
      <c r="E60" s="15" t="s">
        <v>273</v>
      </c>
      <c r="F60" s="39">
        <v>0</v>
      </c>
      <c r="G60" s="97">
        <v>45545</v>
      </c>
      <c r="H60" s="97">
        <v>45565</v>
      </c>
      <c r="I60" s="98"/>
      <c r="J60" s="98"/>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row>
    <row r="61" spans="1:80" s="100" customFormat="1" ht="30" customHeight="1" thickBot="1">
      <c r="A61" s="95"/>
      <c r="B61" s="96" t="s">
        <v>113</v>
      </c>
      <c r="C61" s="15" t="s">
        <v>261</v>
      </c>
      <c r="D61" s="15" t="s">
        <v>206</v>
      </c>
      <c r="E61" s="15" t="s">
        <v>273</v>
      </c>
      <c r="F61" s="39">
        <v>0</v>
      </c>
      <c r="G61" s="97">
        <v>45536</v>
      </c>
      <c r="H61" s="97"/>
      <c r="I61" s="98"/>
      <c r="J61" s="98"/>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row>
    <row r="62" spans="1:80" s="1" customFormat="1" ht="30" customHeight="1" thickBot="1">
      <c r="A62" s="6"/>
      <c r="B62" s="75" t="s">
        <v>114</v>
      </c>
      <c r="C62" s="15" t="s">
        <v>261</v>
      </c>
      <c r="D62" s="15" t="s">
        <v>207</v>
      </c>
      <c r="E62" s="15" t="s">
        <v>274</v>
      </c>
      <c r="F62" s="39">
        <v>0</v>
      </c>
      <c r="G62" s="63">
        <v>45545</v>
      </c>
      <c r="H62" s="63">
        <v>45545</v>
      </c>
      <c r="I62" s="35"/>
      <c r="J62" s="35"/>
      <c r="K62" s="4"/>
      <c r="L62" s="4"/>
      <c r="M62" s="4"/>
      <c r="N62" s="4"/>
      <c r="O62" s="4"/>
      <c r="P62" s="4"/>
      <c r="Q62" s="4"/>
      <c r="R62" s="4"/>
      <c r="S62" s="4"/>
      <c r="T62" s="4"/>
      <c r="U62" s="4"/>
      <c r="V62" s="4"/>
      <c r="W62" s="4"/>
      <c r="X62" s="4"/>
      <c r="Y62" s="4"/>
      <c r="Z62" s="4"/>
      <c r="AA62" s="5"/>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row>
    <row r="63" spans="1:80" s="1" customFormat="1" ht="30" customHeight="1" thickBot="1">
      <c r="A63" s="6"/>
      <c r="B63" s="75" t="s">
        <v>147</v>
      </c>
      <c r="C63" s="15" t="s">
        <v>261</v>
      </c>
      <c r="D63" s="15" t="s">
        <v>208</v>
      </c>
      <c r="E63" s="15" t="s">
        <v>274</v>
      </c>
      <c r="F63" s="39">
        <v>0</v>
      </c>
      <c r="G63" s="105" t="s">
        <v>148</v>
      </c>
      <c r="H63" s="104"/>
      <c r="I63" s="35"/>
      <c r="J63" s="35"/>
      <c r="K63" s="4"/>
      <c r="L63" s="4"/>
      <c r="M63" s="4"/>
      <c r="N63" s="4"/>
      <c r="O63" s="4"/>
      <c r="P63" s="4"/>
      <c r="Q63" s="4"/>
      <c r="R63" s="4"/>
      <c r="S63" s="4"/>
      <c r="T63" s="4"/>
      <c r="U63" s="4"/>
      <c r="V63" s="4"/>
      <c r="W63" s="4"/>
      <c r="X63" s="4"/>
      <c r="Y63" s="4"/>
      <c r="Z63" s="4"/>
      <c r="AA63" s="5"/>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row>
    <row r="64" spans="1:80" s="1" customFormat="1" ht="30" customHeight="1" thickBot="1">
      <c r="A64" s="6"/>
      <c r="B64" s="75" t="s">
        <v>115</v>
      </c>
      <c r="C64" s="15" t="s">
        <v>261</v>
      </c>
      <c r="D64" s="15" t="s">
        <v>209</v>
      </c>
      <c r="E64" s="15" t="s">
        <v>274</v>
      </c>
      <c r="F64" s="39">
        <v>1</v>
      </c>
      <c r="G64" s="63">
        <v>45501</v>
      </c>
      <c r="H64" s="63">
        <v>45501</v>
      </c>
      <c r="I64" s="35"/>
      <c r="J64" s="35"/>
      <c r="K64" s="4"/>
      <c r="L64" s="4"/>
      <c r="M64" s="4"/>
      <c r="N64" s="4"/>
      <c r="O64" s="4"/>
      <c r="P64" s="4"/>
      <c r="Q64" s="4"/>
      <c r="R64" s="4"/>
      <c r="S64" s="4"/>
      <c r="T64" s="4"/>
      <c r="U64" s="4"/>
      <c r="V64" s="4"/>
      <c r="W64" s="4"/>
      <c r="X64" s="4"/>
      <c r="Y64" s="4"/>
      <c r="Z64" s="4"/>
      <c r="AA64" s="5"/>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row>
    <row r="65" spans="1:80" s="1" customFormat="1" ht="30" customHeight="1" thickBot="1">
      <c r="A65" s="6"/>
      <c r="B65" s="75" t="s">
        <v>116</v>
      </c>
      <c r="C65" s="15" t="s">
        <v>261</v>
      </c>
      <c r="D65" s="15" t="s">
        <v>210</v>
      </c>
      <c r="E65" s="15" t="s">
        <v>274</v>
      </c>
      <c r="F65" s="39">
        <v>1</v>
      </c>
      <c r="G65" s="105" t="s">
        <v>148</v>
      </c>
      <c r="H65" s="63"/>
      <c r="I65" s="35"/>
      <c r="J65" s="35"/>
      <c r="K65" s="4"/>
      <c r="L65" s="4"/>
      <c r="M65" s="4"/>
      <c r="N65" s="4"/>
      <c r="O65" s="4"/>
      <c r="P65" s="4"/>
      <c r="Q65" s="4"/>
      <c r="R65" s="4"/>
      <c r="S65" s="4"/>
      <c r="T65" s="4"/>
      <c r="U65" s="4"/>
      <c r="V65" s="4"/>
      <c r="W65" s="4"/>
      <c r="X65" s="4"/>
      <c r="Y65" s="4"/>
      <c r="Z65" s="4"/>
      <c r="AA65" s="5"/>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row>
    <row r="66" spans="1:80" s="1" customFormat="1" ht="30" customHeight="1" thickBot="1">
      <c r="A66" s="6"/>
      <c r="B66" s="75" t="s">
        <v>80</v>
      </c>
      <c r="C66" s="15" t="s">
        <v>261</v>
      </c>
      <c r="D66" s="15" t="s">
        <v>211</v>
      </c>
      <c r="E66" s="15" t="s">
        <v>215</v>
      </c>
      <c r="F66" s="39">
        <v>0</v>
      </c>
      <c r="G66" s="63">
        <v>45519</v>
      </c>
      <c r="H66" s="63">
        <v>45524</v>
      </c>
      <c r="I66" s="35"/>
      <c r="J66" s="35"/>
      <c r="K66" s="4"/>
      <c r="L66" s="4"/>
      <c r="M66" s="4"/>
      <c r="N66" s="4"/>
      <c r="O66" s="4"/>
      <c r="P66" s="4"/>
      <c r="Q66" s="4"/>
      <c r="R66" s="4"/>
      <c r="S66" s="4"/>
      <c r="T66" s="4"/>
      <c r="U66" s="4"/>
      <c r="V66" s="4"/>
      <c r="W66" s="4"/>
      <c r="X66" s="4"/>
      <c r="Y66" s="4"/>
      <c r="Z66" s="4"/>
      <c r="AA66" s="5"/>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row>
    <row r="67" spans="1:80" s="1" customFormat="1" ht="30" customHeight="1" thickBot="1">
      <c r="A67" s="6"/>
      <c r="B67" s="75" t="s">
        <v>81</v>
      </c>
      <c r="C67" s="15" t="s">
        <v>261</v>
      </c>
      <c r="D67" s="15" t="s">
        <v>212</v>
      </c>
      <c r="E67" s="15" t="s">
        <v>215</v>
      </c>
      <c r="F67" s="39">
        <v>0</v>
      </c>
      <c r="G67" s="63">
        <v>45519</v>
      </c>
      <c r="H67" s="63">
        <v>45524</v>
      </c>
      <c r="I67" s="35"/>
      <c r="J67" s="35"/>
      <c r="K67" s="4"/>
      <c r="L67" s="4"/>
      <c r="M67" s="4"/>
      <c r="N67" s="4"/>
      <c r="O67" s="4"/>
      <c r="P67" s="4"/>
      <c r="Q67" s="4"/>
      <c r="R67" s="4"/>
      <c r="S67" s="4"/>
      <c r="T67" s="4"/>
      <c r="U67" s="4"/>
      <c r="V67" s="4"/>
      <c r="W67" s="4"/>
      <c r="X67" s="4"/>
      <c r="Y67" s="4"/>
      <c r="Z67" s="4"/>
      <c r="AA67" s="5"/>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row>
    <row r="68" spans="1:80" s="1" customFormat="1" ht="30" customHeight="1" thickBot="1">
      <c r="A68" s="6"/>
      <c r="B68" s="75" t="s">
        <v>128</v>
      </c>
      <c r="C68" s="101" t="s">
        <v>261</v>
      </c>
      <c r="D68" s="15" t="s">
        <v>213</v>
      </c>
      <c r="E68" s="15"/>
      <c r="F68" s="39">
        <v>0</v>
      </c>
      <c r="G68" s="63">
        <v>45534</v>
      </c>
      <c r="H68" s="63">
        <v>45534</v>
      </c>
      <c r="I68" s="35"/>
      <c r="J68" s="35"/>
      <c r="K68" s="4"/>
      <c r="L68" s="4"/>
      <c r="M68" s="4"/>
      <c r="N68" s="4"/>
      <c r="O68" s="4"/>
      <c r="P68" s="4"/>
      <c r="Q68" s="4"/>
      <c r="R68" s="4"/>
      <c r="S68" s="4"/>
      <c r="T68" s="4"/>
      <c r="U68" s="4"/>
      <c r="V68" s="4"/>
      <c r="W68" s="4"/>
      <c r="X68" s="4"/>
      <c r="Y68" s="4"/>
      <c r="Z68" s="4"/>
      <c r="AA68" s="5"/>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row>
    <row r="69" spans="1:80" s="1" customFormat="1" ht="30" customHeight="1" thickBot="1">
      <c r="A69" s="6"/>
      <c r="B69" s="75" t="s">
        <v>82</v>
      </c>
      <c r="C69" s="15" t="s">
        <v>296</v>
      </c>
      <c r="D69" s="15" t="s">
        <v>214</v>
      </c>
      <c r="E69" s="15"/>
      <c r="F69" s="39">
        <v>0</v>
      </c>
      <c r="G69" s="63">
        <v>45524</v>
      </c>
      <c r="H69" s="63">
        <v>45529</v>
      </c>
      <c r="I69" s="35"/>
      <c r="J69" s="35"/>
      <c r="K69" s="4"/>
      <c r="L69" s="4"/>
      <c r="M69" s="4"/>
      <c r="N69" s="4"/>
      <c r="O69" s="4"/>
      <c r="P69" s="4"/>
      <c r="Q69" s="4"/>
      <c r="R69" s="4"/>
      <c r="S69" s="4"/>
      <c r="T69" s="4"/>
      <c r="U69" s="4"/>
      <c r="V69" s="4"/>
      <c r="W69" s="4"/>
      <c r="X69" s="4"/>
      <c r="Y69" s="4"/>
      <c r="Z69" s="4"/>
      <c r="AA69" s="5"/>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row>
    <row r="70" spans="1:80" s="1" customFormat="1" ht="30" customHeight="1" thickBot="1">
      <c r="A70" s="6" t="s">
        <v>11</v>
      </c>
      <c r="B70" s="129" t="s">
        <v>43</v>
      </c>
      <c r="C70" s="16"/>
      <c r="D70" s="16"/>
      <c r="E70" s="16"/>
      <c r="F70" s="41"/>
      <c r="G70" s="64"/>
      <c r="H70" s="65"/>
      <c r="I70" s="35"/>
      <c r="J70" s="35" t="str">
        <f t="shared" si="17"/>
        <v/>
      </c>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row>
    <row r="71" spans="1:80" s="1" customFormat="1" ht="30" customHeight="1" thickBot="1">
      <c r="A71" s="6"/>
      <c r="B71" s="74" t="s">
        <v>83</v>
      </c>
      <c r="C71" s="17" t="s">
        <v>293</v>
      </c>
      <c r="D71" s="17" t="s">
        <v>217</v>
      </c>
      <c r="E71" s="17" t="s">
        <v>276</v>
      </c>
      <c r="F71" s="42">
        <v>0</v>
      </c>
      <c r="G71" s="66">
        <v>45524</v>
      </c>
      <c r="H71" s="66">
        <v>45540</v>
      </c>
      <c r="I71" s="35"/>
      <c r="J71" s="35"/>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row>
    <row r="72" spans="1:80" s="1" customFormat="1" ht="30" customHeight="1" thickBot="1">
      <c r="A72" s="6"/>
      <c r="B72" s="74" t="s">
        <v>105</v>
      </c>
      <c r="C72" s="17" t="s">
        <v>293</v>
      </c>
      <c r="D72" s="17" t="s">
        <v>218</v>
      </c>
      <c r="E72" s="17" t="s">
        <v>276</v>
      </c>
      <c r="F72" s="140">
        <v>0</v>
      </c>
      <c r="G72" s="66">
        <v>45524</v>
      </c>
      <c r="H72" s="66">
        <v>45540</v>
      </c>
      <c r="I72" s="35"/>
      <c r="J72" s="35"/>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row>
    <row r="73" spans="1:80" s="1" customFormat="1" ht="30" customHeight="1" thickBot="1">
      <c r="A73" s="6"/>
      <c r="B73" s="74" t="s">
        <v>84</v>
      </c>
      <c r="C73" s="17" t="s">
        <v>293</v>
      </c>
      <c r="D73" s="17" t="s">
        <v>219</v>
      </c>
      <c r="E73" s="17" t="s">
        <v>276</v>
      </c>
      <c r="F73" s="42">
        <v>0</v>
      </c>
      <c r="G73" s="66">
        <v>45524</v>
      </c>
      <c r="H73" s="66">
        <v>45540</v>
      </c>
      <c r="I73" s="35"/>
      <c r="J73" s="35"/>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row>
    <row r="74" spans="1:80" s="1" customFormat="1" ht="30" customHeight="1" thickBot="1">
      <c r="A74" s="6"/>
      <c r="B74" s="74" t="s">
        <v>85</v>
      </c>
      <c r="C74" s="17" t="s">
        <v>293</v>
      </c>
      <c r="D74" s="17" t="s">
        <v>220</v>
      </c>
      <c r="E74" s="17" t="s">
        <v>276</v>
      </c>
      <c r="F74" s="42">
        <v>0</v>
      </c>
      <c r="G74" s="66">
        <v>45524</v>
      </c>
      <c r="H74" s="66">
        <v>45540</v>
      </c>
      <c r="I74" s="35"/>
      <c r="J74" s="35"/>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row>
    <row r="75" spans="1:80" s="1" customFormat="1" ht="30" customHeight="1" thickBot="1">
      <c r="A75" s="6"/>
      <c r="B75" s="74" t="s">
        <v>86</v>
      </c>
      <c r="C75" s="17" t="s">
        <v>293</v>
      </c>
      <c r="D75" s="17" t="s">
        <v>221</v>
      </c>
      <c r="E75" s="17" t="s">
        <v>276</v>
      </c>
      <c r="F75" s="42">
        <v>0</v>
      </c>
      <c r="G75" s="66">
        <v>45524</v>
      </c>
      <c r="H75" s="66">
        <v>45540</v>
      </c>
      <c r="I75" s="35"/>
      <c r="J75" s="35"/>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row>
    <row r="76" spans="1:80" s="1" customFormat="1" ht="30" customHeight="1" thickBot="1">
      <c r="A76" s="6"/>
      <c r="B76" s="74" t="s">
        <v>87</v>
      </c>
      <c r="C76" s="17" t="s">
        <v>293</v>
      </c>
      <c r="D76" s="17" t="s">
        <v>222</v>
      </c>
      <c r="E76" s="17" t="s">
        <v>276</v>
      </c>
      <c r="F76" s="42">
        <v>0</v>
      </c>
      <c r="G76" s="66">
        <v>45524</v>
      </c>
      <c r="H76" s="66">
        <v>45540</v>
      </c>
      <c r="I76" s="35"/>
      <c r="J76" s="35"/>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row>
    <row r="77" spans="1:80" s="1" customFormat="1" ht="30" customHeight="1" thickBot="1">
      <c r="A77" s="6"/>
      <c r="B77" s="74" t="s">
        <v>88</v>
      </c>
      <c r="C77" s="17" t="s">
        <v>293</v>
      </c>
      <c r="D77" s="17" t="s">
        <v>223</v>
      </c>
      <c r="E77" s="17" t="s">
        <v>276</v>
      </c>
      <c r="F77" s="42">
        <v>0</v>
      </c>
      <c r="G77" s="66">
        <v>45524</v>
      </c>
      <c r="H77" s="66">
        <v>45540</v>
      </c>
      <c r="I77" s="35"/>
      <c r="J77" s="35"/>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row>
    <row r="78" spans="1:80" s="1" customFormat="1" ht="30" customHeight="1" thickBot="1">
      <c r="A78" s="6"/>
      <c r="B78" s="74" t="s">
        <v>89</v>
      </c>
      <c r="C78" s="17" t="s">
        <v>260</v>
      </c>
      <c r="D78" s="17" t="s">
        <v>224</v>
      </c>
      <c r="E78" s="17" t="s">
        <v>276</v>
      </c>
      <c r="F78" s="42">
        <v>0</v>
      </c>
      <c r="G78" s="66">
        <v>45555</v>
      </c>
      <c r="H78" s="66">
        <v>45565</v>
      </c>
      <c r="I78" s="35"/>
      <c r="J78" s="35"/>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row>
    <row r="79" spans="1:80" s="1" customFormat="1" ht="30" customHeight="1" thickBot="1">
      <c r="A79" s="6"/>
      <c r="B79" s="74" t="s">
        <v>94</v>
      </c>
      <c r="C79" s="17" t="s">
        <v>292</v>
      </c>
      <c r="D79" s="17" t="s">
        <v>225</v>
      </c>
      <c r="E79" s="17" t="s">
        <v>276</v>
      </c>
      <c r="F79" s="42">
        <v>0</v>
      </c>
      <c r="G79" s="66">
        <v>45523</v>
      </c>
      <c r="H79" s="66">
        <v>45533</v>
      </c>
      <c r="I79" s="35"/>
      <c r="J79" s="35"/>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row>
    <row r="80" spans="1:80" s="1" customFormat="1" ht="30" customHeight="1" thickBot="1">
      <c r="A80" s="6"/>
      <c r="B80" s="22" t="s">
        <v>39</v>
      </c>
      <c r="C80" s="17" t="s">
        <v>292</v>
      </c>
      <c r="D80" s="17" t="s">
        <v>226</v>
      </c>
      <c r="E80" s="17" t="s">
        <v>277</v>
      </c>
      <c r="F80" s="42">
        <v>0</v>
      </c>
      <c r="G80" s="66">
        <v>45519</v>
      </c>
      <c r="H80" s="66">
        <v>45529</v>
      </c>
      <c r="I80" s="35"/>
      <c r="J80" s="35">
        <f t="shared" si="17"/>
        <v>11</v>
      </c>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row>
    <row r="81" spans="1:80" s="1" customFormat="1" ht="30" customHeight="1" thickBot="1">
      <c r="A81" s="6"/>
      <c r="B81" s="22" t="s">
        <v>40</v>
      </c>
      <c r="C81" s="17" t="s">
        <v>294</v>
      </c>
      <c r="D81" s="17" t="s">
        <v>227</v>
      </c>
      <c r="E81" s="17" t="s">
        <v>277</v>
      </c>
      <c r="F81" s="42">
        <v>0</v>
      </c>
      <c r="G81" s="66">
        <v>45519</v>
      </c>
      <c r="H81" s="66">
        <v>45529</v>
      </c>
      <c r="I81" s="35"/>
      <c r="J81" s="35">
        <f t="shared" si="17"/>
        <v>11</v>
      </c>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row>
    <row r="82" spans="1:80" s="1" customFormat="1" ht="30" customHeight="1" thickBot="1">
      <c r="A82" s="6"/>
      <c r="B82" s="22" t="s">
        <v>41</v>
      </c>
      <c r="C82" s="17" t="s">
        <v>294</v>
      </c>
      <c r="D82" s="17" t="s">
        <v>228</v>
      </c>
      <c r="E82" s="17" t="s">
        <v>277</v>
      </c>
      <c r="F82" s="42">
        <v>0</v>
      </c>
      <c r="G82" s="66">
        <v>45519</v>
      </c>
      <c r="H82" s="66">
        <v>45529</v>
      </c>
      <c r="I82" s="35"/>
      <c r="J82" s="35">
        <f t="shared" si="17"/>
        <v>11</v>
      </c>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row>
    <row r="83" spans="1:80" s="1" customFormat="1" ht="30" customHeight="1" thickBot="1">
      <c r="A83" s="6"/>
      <c r="B83" s="22" t="s">
        <v>42</v>
      </c>
      <c r="C83" s="17" t="s">
        <v>291</v>
      </c>
      <c r="D83" s="17" t="s">
        <v>229</v>
      </c>
      <c r="E83" s="17" t="s">
        <v>278</v>
      </c>
      <c r="F83" s="42">
        <v>0</v>
      </c>
      <c r="G83" s="66">
        <v>45545</v>
      </c>
      <c r="H83" s="66">
        <v>45545</v>
      </c>
      <c r="I83" s="35"/>
      <c r="J83" s="35"/>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row>
    <row r="84" spans="1:80" s="1" customFormat="1" ht="30" customHeight="1" thickBot="1">
      <c r="A84" s="6"/>
      <c r="B84" s="74" t="s">
        <v>90</v>
      </c>
      <c r="C84" s="17" t="s">
        <v>261</v>
      </c>
      <c r="D84" s="17" t="s">
        <v>230</v>
      </c>
      <c r="E84" s="17" t="s">
        <v>278</v>
      </c>
      <c r="F84" s="42">
        <v>0</v>
      </c>
      <c r="G84" s="66">
        <v>45519</v>
      </c>
      <c r="H84" s="66">
        <v>45519</v>
      </c>
      <c r="I84" s="35"/>
      <c r="J84" s="35"/>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row>
    <row r="85" spans="1:80" s="1" customFormat="1" ht="30" customHeight="1" thickBot="1">
      <c r="A85" s="6"/>
      <c r="B85" s="74" t="s">
        <v>91</v>
      </c>
      <c r="C85" s="17" t="s">
        <v>296</v>
      </c>
      <c r="D85" s="17" t="s">
        <v>231</v>
      </c>
      <c r="E85" s="17" t="s">
        <v>278</v>
      </c>
      <c r="F85" s="42">
        <v>0</v>
      </c>
      <c r="G85" s="66">
        <v>45519</v>
      </c>
      <c r="H85" s="66">
        <v>45519</v>
      </c>
      <c r="I85" s="35"/>
      <c r="J85" s="35"/>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row>
    <row r="86" spans="1:80" s="1" customFormat="1" ht="30" customHeight="1" thickBot="1">
      <c r="A86" s="6"/>
      <c r="B86" s="74" t="s">
        <v>92</v>
      </c>
      <c r="C86" s="17" t="s">
        <v>292</v>
      </c>
      <c r="D86" s="17" t="s">
        <v>232</v>
      </c>
      <c r="E86" s="17" t="s">
        <v>278</v>
      </c>
      <c r="F86" s="42">
        <v>0</v>
      </c>
      <c r="G86" s="66">
        <v>45524</v>
      </c>
      <c r="H86" s="66">
        <v>45531</v>
      </c>
      <c r="I86" s="35"/>
      <c r="J86" s="35"/>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row>
    <row r="87" spans="1:80" s="1" customFormat="1" ht="30" customHeight="1" thickBot="1">
      <c r="A87" s="6"/>
      <c r="B87" s="74" t="s">
        <v>93</v>
      </c>
      <c r="C87" s="121" t="s">
        <v>296</v>
      </c>
      <c r="D87" s="17" t="s">
        <v>233</v>
      </c>
      <c r="E87" s="17" t="s">
        <v>279</v>
      </c>
      <c r="F87" s="42">
        <v>0</v>
      </c>
      <c r="G87" s="66">
        <v>45524</v>
      </c>
      <c r="H87" s="66">
        <v>45531</v>
      </c>
      <c r="I87" s="35"/>
      <c r="J87" s="35"/>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row>
    <row r="88" spans="1:80" s="1" customFormat="1" ht="30" customHeight="1" thickBot="1">
      <c r="A88" s="6"/>
      <c r="B88" s="74" t="s">
        <v>132</v>
      </c>
      <c r="C88" s="121" t="s">
        <v>296</v>
      </c>
      <c r="D88" s="17" t="s">
        <v>234</v>
      </c>
      <c r="E88" s="17" t="s">
        <v>279</v>
      </c>
      <c r="F88" s="42">
        <v>0</v>
      </c>
      <c r="G88" s="66">
        <v>45524</v>
      </c>
      <c r="H88" s="66">
        <v>45531</v>
      </c>
      <c r="I88" s="35"/>
      <c r="J88" s="35"/>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row>
    <row r="89" spans="1:80" s="1" customFormat="1" ht="30" customHeight="1" thickBot="1">
      <c r="A89" s="6"/>
      <c r="B89" s="74" t="s">
        <v>275</v>
      </c>
      <c r="C89" s="17" t="s">
        <v>261</v>
      </c>
      <c r="D89" s="17" t="s">
        <v>235</v>
      </c>
      <c r="E89" s="17" t="s">
        <v>279</v>
      </c>
      <c r="F89" s="42">
        <v>0</v>
      </c>
      <c r="G89" s="66">
        <v>45536</v>
      </c>
      <c r="H89" s="106">
        <v>45545</v>
      </c>
      <c r="I89" s="35"/>
      <c r="J89" s="35"/>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row>
    <row r="90" spans="1:80" s="1" customFormat="1" ht="30" customHeight="1" thickBot="1">
      <c r="A90" s="6"/>
      <c r="B90" s="74" t="s">
        <v>133</v>
      </c>
      <c r="C90" s="17" t="s">
        <v>261</v>
      </c>
      <c r="D90" s="17" t="s">
        <v>236</v>
      </c>
      <c r="E90" s="17" t="s">
        <v>279</v>
      </c>
      <c r="F90" s="42">
        <v>0</v>
      </c>
      <c r="G90" s="66">
        <v>45536</v>
      </c>
      <c r="H90" s="66">
        <v>45545</v>
      </c>
      <c r="I90" s="35"/>
      <c r="J90" s="35"/>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row>
    <row r="91" spans="1:80" s="1" customFormat="1" ht="30" customHeight="1" thickBot="1">
      <c r="A91" s="6"/>
      <c r="B91" s="22" t="s">
        <v>118</v>
      </c>
      <c r="C91" s="17" t="s">
        <v>262</v>
      </c>
      <c r="D91" s="17" t="s">
        <v>237</v>
      </c>
      <c r="E91" s="17" t="s">
        <v>280</v>
      </c>
      <c r="F91" s="42">
        <v>0</v>
      </c>
      <c r="G91" s="66">
        <v>45493</v>
      </c>
      <c r="H91" s="66"/>
      <c r="I91" s="35"/>
      <c r="J91" s="35"/>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row>
    <row r="92" spans="1:80" s="1" customFormat="1" ht="30" customHeight="1" thickBot="1">
      <c r="A92" s="6"/>
      <c r="B92" s="22" t="s">
        <v>119</v>
      </c>
      <c r="C92" s="121" t="s">
        <v>293</v>
      </c>
      <c r="D92" s="17" t="s">
        <v>238</v>
      </c>
      <c r="E92" s="17" t="s">
        <v>280</v>
      </c>
      <c r="F92" s="42">
        <v>0</v>
      </c>
      <c r="G92" s="66">
        <v>45524</v>
      </c>
      <c r="H92" s="66">
        <v>45535</v>
      </c>
      <c r="I92" s="35"/>
      <c r="J92" s="35"/>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row>
    <row r="93" spans="1:80" s="1" customFormat="1" ht="30" customHeight="1" thickBot="1">
      <c r="A93" s="6"/>
      <c r="B93" s="22" t="s">
        <v>120</v>
      </c>
      <c r="C93" s="121" t="s">
        <v>260</v>
      </c>
      <c r="D93" s="17" t="s">
        <v>239</v>
      </c>
      <c r="E93" s="17" t="s">
        <v>280</v>
      </c>
      <c r="F93" s="42">
        <v>0</v>
      </c>
      <c r="G93" s="66">
        <v>45524</v>
      </c>
      <c r="H93" s="66">
        <v>45529</v>
      </c>
      <c r="I93" s="35"/>
      <c r="J93" s="35"/>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row>
    <row r="94" spans="1:80" s="1" customFormat="1" ht="30" customHeight="1" thickBot="1">
      <c r="A94" s="6"/>
      <c r="B94" s="22" t="s">
        <v>125</v>
      </c>
      <c r="C94" s="121" t="s">
        <v>293</v>
      </c>
      <c r="D94" s="17" t="s">
        <v>240</v>
      </c>
      <c r="E94" s="17" t="s">
        <v>280</v>
      </c>
      <c r="F94" s="42">
        <v>0</v>
      </c>
      <c r="G94" s="66">
        <v>45524</v>
      </c>
      <c r="H94" s="66">
        <v>45529</v>
      </c>
      <c r="I94" s="35"/>
      <c r="J94" s="35"/>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row>
    <row r="95" spans="1:80" s="1" customFormat="1" ht="30" customHeight="1" thickBot="1">
      <c r="A95" s="6"/>
      <c r="B95" s="22" t="s">
        <v>123</v>
      </c>
      <c r="C95" s="121" t="s">
        <v>261</v>
      </c>
      <c r="D95" s="17" t="s">
        <v>241</v>
      </c>
      <c r="E95" s="17" t="s">
        <v>280</v>
      </c>
      <c r="F95" s="42">
        <v>0</v>
      </c>
      <c r="G95" s="66">
        <v>45493</v>
      </c>
      <c r="H95" s="66"/>
      <c r="I95" s="35"/>
      <c r="J95" s="35"/>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row>
    <row r="96" spans="1:80" s="1" customFormat="1" ht="30" customHeight="1" thickBot="1">
      <c r="A96" s="6"/>
      <c r="B96" s="22" t="s">
        <v>53</v>
      </c>
      <c r="C96" s="17" t="s">
        <v>296</v>
      </c>
      <c r="D96" s="17" t="s">
        <v>242</v>
      </c>
      <c r="E96" s="17" t="s">
        <v>280</v>
      </c>
      <c r="F96" s="42">
        <v>0</v>
      </c>
      <c r="G96" s="106" t="s">
        <v>152</v>
      </c>
      <c r="H96" s="66"/>
      <c r="I96" s="35"/>
      <c r="J96" s="35"/>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row>
    <row r="97" spans="1:80" s="1" customFormat="1" ht="30" customHeight="1" thickBot="1">
      <c r="A97" s="6"/>
      <c r="B97" s="22" t="s">
        <v>124</v>
      </c>
      <c r="C97" s="17" t="s">
        <v>296</v>
      </c>
      <c r="D97" s="17" t="s">
        <v>243</v>
      </c>
      <c r="E97" s="17" t="s">
        <v>280</v>
      </c>
      <c r="F97" s="42">
        <v>0</v>
      </c>
      <c r="G97" s="107" t="s">
        <v>151</v>
      </c>
      <c r="H97" s="66"/>
      <c r="I97" s="35"/>
      <c r="J97" s="35"/>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row>
    <row r="98" spans="1:80" s="1" customFormat="1" ht="30" customHeight="1" thickBot="1">
      <c r="A98" s="6"/>
      <c r="B98" s="22" t="s">
        <v>126</v>
      </c>
      <c r="C98" s="17" t="s">
        <v>260</v>
      </c>
      <c r="D98" s="17" t="s">
        <v>244</v>
      </c>
      <c r="E98" s="17" t="s">
        <v>281</v>
      </c>
      <c r="F98" s="42">
        <v>0</v>
      </c>
      <c r="G98" s="66">
        <v>45555</v>
      </c>
      <c r="H98" s="66"/>
      <c r="I98" s="35"/>
      <c r="J98" s="35"/>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row>
    <row r="99" spans="1:80" s="1" customFormat="1" ht="30" customHeight="1" thickBot="1">
      <c r="A99" s="6"/>
      <c r="B99" s="22" t="s">
        <v>127</v>
      </c>
      <c r="C99" s="17" t="s">
        <v>260</v>
      </c>
      <c r="D99" s="17" t="s">
        <v>245</v>
      </c>
      <c r="E99" s="17" t="s">
        <v>281</v>
      </c>
      <c r="F99" s="42">
        <v>0</v>
      </c>
      <c r="G99" s="107" t="s">
        <v>151</v>
      </c>
      <c r="H99" s="66"/>
      <c r="I99" s="35"/>
      <c r="J99" s="35"/>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row>
    <row r="100" spans="1:80" s="1" customFormat="1" ht="30" customHeight="1" thickBot="1">
      <c r="A100" s="6"/>
      <c r="B100" s="22" t="s">
        <v>49</v>
      </c>
      <c r="C100" s="121" t="s">
        <v>296</v>
      </c>
      <c r="D100" s="17" t="s">
        <v>246</v>
      </c>
      <c r="E100" s="17"/>
      <c r="F100" s="42">
        <v>0</v>
      </c>
      <c r="G100" s="66">
        <v>45519</v>
      </c>
      <c r="H100" s="66">
        <v>45529</v>
      </c>
      <c r="I100" s="35"/>
      <c r="J100" s="35">
        <f t="shared" si="17"/>
        <v>11</v>
      </c>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row>
    <row r="101" spans="1:80" s="1" customFormat="1" ht="30" customHeight="1" thickBot="1">
      <c r="A101" s="6"/>
      <c r="B101" s="22" t="s">
        <v>48</v>
      </c>
      <c r="C101" s="17" t="s">
        <v>294</v>
      </c>
      <c r="D101" s="17" t="s">
        <v>247</v>
      </c>
      <c r="E101" s="17" t="s">
        <v>282</v>
      </c>
      <c r="F101" s="42">
        <v>0</v>
      </c>
      <c r="G101" s="66">
        <v>45536</v>
      </c>
      <c r="H101" s="66">
        <v>45537</v>
      </c>
      <c r="I101" s="35"/>
      <c r="J101" s="35"/>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row>
    <row r="102" spans="1:80" s="1" customFormat="1" ht="30" customHeight="1" thickBot="1">
      <c r="A102" s="6"/>
      <c r="B102" s="22" t="s">
        <v>106</v>
      </c>
      <c r="C102" s="17" t="s">
        <v>294</v>
      </c>
      <c r="D102" s="17" t="s">
        <v>248</v>
      </c>
      <c r="E102" s="17" t="s">
        <v>282</v>
      </c>
      <c r="F102" s="42">
        <v>0</v>
      </c>
      <c r="G102" s="66">
        <v>45536</v>
      </c>
      <c r="H102" s="66">
        <v>45537</v>
      </c>
      <c r="I102" s="35"/>
      <c r="J102" s="35"/>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row>
    <row r="103" spans="1:80" s="1" customFormat="1" ht="30" customHeight="1" thickBot="1">
      <c r="A103" s="6"/>
      <c r="B103" s="22" t="s">
        <v>107</v>
      </c>
      <c r="C103" s="17" t="s">
        <v>261</v>
      </c>
      <c r="D103" s="17" t="s">
        <v>249</v>
      </c>
      <c r="E103" s="17" t="s">
        <v>282</v>
      </c>
      <c r="F103" s="42">
        <v>0</v>
      </c>
      <c r="G103" s="66">
        <v>45529</v>
      </c>
      <c r="H103" s="66">
        <v>45529</v>
      </c>
      <c r="I103" s="35"/>
      <c r="J103" s="35"/>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row>
    <row r="104" spans="1:80" s="1" customFormat="1" ht="30" customHeight="1" thickBot="1">
      <c r="A104" s="6" t="s">
        <v>11</v>
      </c>
      <c r="B104" s="130" t="s">
        <v>95</v>
      </c>
      <c r="C104" s="18"/>
      <c r="D104" s="18"/>
      <c r="E104" s="18"/>
      <c r="F104" s="44"/>
      <c r="G104" s="67"/>
      <c r="H104" s="68"/>
      <c r="I104" s="35"/>
      <c r="J104" s="35" t="str">
        <f t="shared" si="17"/>
        <v/>
      </c>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row>
    <row r="105" spans="1:80" s="1" customFormat="1" ht="30" customHeight="1" thickBot="1">
      <c r="A105" s="6"/>
      <c r="B105" s="76" t="s">
        <v>63</v>
      </c>
      <c r="C105" s="19" t="s">
        <v>294</v>
      </c>
      <c r="D105" s="19" t="s">
        <v>140</v>
      </c>
      <c r="E105" s="19" t="s">
        <v>283</v>
      </c>
      <c r="F105" s="45">
        <v>0</v>
      </c>
      <c r="G105" s="69">
        <v>45545</v>
      </c>
      <c r="H105" s="69">
        <v>45545</v>
      </c>
      <c r="I105" s="35"/>
      <c r="J105" s="35">
        <f t="shared" si="17"/>
        <v>1</v>
      </c>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row>
    <row r="106" spans="1:80" s="1" customFormat="1" ht="30" customHeight="1" thickBot="1">
      <c r="A106" s="6"/>
      <c r="B106" s="76" t="s">
        <v>98</v>
      </c>
      <c r="C106" s="19" t="s">
        <v>294</v>
      </c>
      <c r="D106" s="19" t="s">
        <v>250</v>
      </c>
      <c r="E106" s="19" t="s">
        <v>283</v>
      </c>
      <c r="F106" s="45">
        <v>0</v>
      </c>
      <c r="G106" s="69">
        <v>45549</v>
      </c>
      <c r="H106" s="69">
        <v>45549</v>
      </c>
      <c r="I106" s="35"/>
      <c r="J106" s="35"/>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row>
    <row r="107" spans="1:80" s="1" customFormat="1" ht="30" customHeight="1" thickBot="1">
      <c r="A107" s="6"/>
      <c r="B107" s="76" t="s">
        <v>99</v>
      </c>
      <c r="C107" s="19" t="s">
        <v>294</v>
      </c>
      <c r="D107" s="19" t="s">
        <v>251</v>
      </c>
      <c r="E107" s="19" t="s">
        <v>283</v>
      </c>
      <c r="F107" s="45">
        <v>0</v>
      </c>
      <c r="G107" s="69">
        <v>45550</v>
      </c>
      <c r="H107" s="69">
        <v>45550</v>
      </c>
      <c r="I107" s="35"/>
      <c r="J107" s="35"/>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row>
    <row r="108" spans="1:80" s="1" customFormat="1" ht="30" customHeight="1" thickBot="1">
      <c r="A108" s="6"/>
      <c r="B108" s="76" t="s">
        <v>97</v>
      </c>
      <c r="C108" s="19" t="s">
        <v>294</v>
      </c>
      <c r="D108" s="19" t="s">
        <v>252</v>
      </c>
      <c r="E108" s="19" t="s">
        <v>284</v>
      </c>
      <c r="F108" s="45">
        <v>0</v>
      </c>
      <c r="G108" s="69">
        <v>45546</v>
      </c>
      <c r="H108" s="69">
        <v>45546</v>
      </c>
      <c r="I108" s="35"/>
      <c r="J108" s="35">
        <f t="shared" si="17"/>
        <v>1</v>
      </c>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row>
    <row r="109" spans="1:80" s="1" customFormat="1" ht="30" customHeight="1" thickBot="1">
      <c r="A109" s="6"/>
      <c r="B109" s="76" t="s">
        <v>96</v>
      </c>
      <c r="C109" s="19" t="s">
        <v>294</v>
      </c>
      <c r="D109" s="19" t="s">
        <v>253</v>
      </c>
      <c r="E109" s="19" t="s">
        <v>284</v>
      </c>
      <c r="F109" s="45">
        <v>0</v>
      </c>
      <c r="G109" s="69">
        <v>45547</v>
      </c>
      <c r="H109" s="69">
        <v>45547</v>
      </c>
      <c r="I109" s="35"/>
      <c r="J109" s="35">
        <f t="shared" si="17"/>
        <v>1</v>
      </c>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row>
    <row r="110" spans="1:80" s="1" customFormat="1" ht="30" customHeight="1" thickBot="1">
      <c r="A110" s="6"/>
      <c r="B110" s="76" t="s">
        <v>121</v>
      </c>
      <c r="C110" s="19" t="s">
        <v>294</v>
      </c>
      <c r="D110" s="19" t="s">
        <v>254</v>
      </c>
      <c r="E110" s="19" t="s">
        <v>284</v>
      </c>
      <c r="F110" s="45">
        <v>0</v>
      </c>
      <c r="G110" s="69">
        <v>45548</v>
      </c>
      <c r="H110" s="69">
        <v>45548</v>
      </c>
      <c r="I110" s="35"/>
      <c r="J110" s="35">
        <f t="shared" si="17"/>
        <v>1</v>
      </c>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row>
    <row r="111" spans="1:80" s="1" customFormat="1" ht="30" customHeight="1" thickBot="1">
      <c r="A111" s="6"/>
      <c r="B111" s="76" t="s">
        <v>129</v>
      </c>
      <c r="C111" s="19" t="s">
        <v>261</v>
      </c>
      <c r="D111" s="19" t="s">
        <v>255</v>
      </c>
      <c r="E111" s="19" t="s">
        <v>284</v>
      </c>
      <c r="F111" s="45">
        <v>0</v>
      </c>
      <c r="G111" s="69">
        <v>45520</v>
      </c>
      <c r="H111" s="69">
        <v>45520</v>
      </c>
      <c r="I111" s="35"/>
      <c r="J111" s="35"/>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row>
    <row r="112" spans="1:80" s="1" customFormat="1" ht="30" customHeight="1" thickBot="1">
      <c r="A112" s="6"/>
      <c r="B112" s="76" t="s">
        <v>110</v>
      </c>
      <c r="C112" s="19" t="s">
        <v>261</v>
      </c>
      <c r="D112" s="19" t="s">
        <v>256</v>
      </c>
      <c r="E112" s="19" t="s">
        <v>286</v>
      </c>
      <c r="F112" s="45">
        <v>0</v>
      </c>
      <c r="G112" s="69">
        <v>45551</v>
      </c>
      <c r="H112" s="69">
        <v>45551</v>
      </c>
      <c r="I112" s="35"/>
      <c r="J112" s="35"/>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row>
    <row r="113" spans="1:80" s="1" customFormat="1" ht="30" customHeight="1" thickBot="1">
      <c r="A113" s="6"/>
      <c r="B113" s="76" t="s">
        <v>100</v>
      </c>
      <c r="C113" s="19" t="s">
        <v>261</v>
      </c>
      <c r="D113" s="19" t="s">
        <v>257</v>
      </c>
      <c r="E113" s="19" t="s">
        <v>286</v>
      </c>
      <c r="F113" s="45">
        <v>0</v>
      </c>
      <c r="G113" s="69">
        <v>45552</v>
      </c>
      <c r="H113" s="69">
        <v>45552</v>
      </c>
      <c r="I113" s="35"/>
      <c r="J113" s="35"/>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row>
    <row r="114" spans="1:80" s="1" customFormat="1" ht="30" customHeight="1" thickBot="1">
      <c r="A114" s="6"/>
      <c r="B114" s="76" t="s">
        <v>122</v>
      </c>
      <c r="C114" s="19" t="s">
        <v>261</v>
      </c>
      <c r="D114" s="19" t="s">
        <v>258</v>
      </c>
      <c r="E114" s="19" t="s">
        <v>286</v>
      </c>
      <c r="F114" s="45">
        <v>0</v>
      </c>
      <c r="G114" s="69">
        <v>45552</v>
      </c>
      <c r="H114" s="69">
        <v>45552</v>
      </c>
      <c r="I114" s="35"/>
      <c r="J114" s="35"/>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row>
    <row r="115" spans="1:80" s="1" customFormat="1" ht="30" customHeight="1" thickBot="1">
      <c r="A115" s="6"/>
      <c r="B115" s="76" t="s">
        <v>117</v>
      </c>
      <c r="C115" s="19" t="s">
        <v>261</v>
      </c>
      <c r="D115" s="19" t="s">
        <v>259</v>
      </c>
      <c r="E115" s="19"/>
      <c r="F115" s="45">
        <v>0</v>
      </c>
      <c r="G115" s="69">
        <v>45518</v>
      </c>
      <c r="H115" s="69">
        <v>45518</v>
      </c>
      <c r="I115" s="35"/>
      <c r="J115" s="35"/>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row>
    <row r="116" spans="1:80" s="1" customFormat="1" ht="30" customHeight="1" thickBot="1">
      <c r="A116" s="6"/>
      <c r="B116" s="76" t="s">
        <v>130</v>
      </c>
      <c r="C116" s="19" t="s">
        <v>261</v>
      </c>
      <c r="D116" s="19" t="s">
        <v>285</v>
      </c>
      <c r="E116" s="19"/>
      <c r="F116" s="45">
        <v>0</v>
      </c>
      <c r="G116" s="69"/>
      <c r="H116" s="69"/>
      <c r="I116" s="35"/>
      <c r="J116" s="35"/>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row>
    <row r="117" spans="1:80" s="1" customFormat="1" ht="30" customHeight="1" thickBot="1">
      <c r="A117" s="6" t="s">
        <v>11</v>
      </c>
      <c r="B117" s="131" t="s">
        <v>131</v>
      </c>
      <c r="C117" s="82"/>
      <c r="D117" s="82"/>
      <c r="E117" s="82"/>
      <c r="F117" s="83"/>
      <c r="G117" s="84"/>
      <c r="H117" s="85"/>
      <c r="I117" s="35"/>
      <c r="J117" s="35" t="str">
        <f t="shared" ref="J117:J140" si="18">IF(OR(ISBLANK(タスク_開始),ISBLANK(タスク_終了)),"",タスク_終了-タスク_開始+1)</f>
        <v/>
      </c>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row>
    <row r="118" spans="1:80" s="1" customFormat="1" ht="30" customHeight="1" thickBot="1">
      <c r="A118" s="6"/>
      <c r="B118" s="79" t="s">
        <v>386</v>
      </c>
      <c r="C118" s="77"/>
      <c r="D118" s="102" t="s">
        <v>141</v>
      </c>
      <c r="E118" s="77"/>
      <c r="F118" s="78">
        <v>0</v>
      </c>
      <c r="G118" s="80"/>
      <c r="H118" s="80"/>
      <c r="I118" s="35"/>
      <c r="J118" s="35" t="str">
        <f t="shared" si="18"/>
        <v/>
      </c>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row>
    <row r="119" spans="1:80" s="1" customFormat="1" ht="30" customHeight="1" thickBot="1">
      <c r="A119" s="6"/>
      <c r="B119" s="79"/>
      <c r="C119" s="77"/>
      <c r="D119" s="77"/>
      <c r="E119" s="77"/>
      <c r="F119" s="78">
        <v>0</v>
      </c>
      <c r="G119" s="80"/>
      <c r="H119" s="80"/>
      <c r="I119" s="35"/>
      <c r="J119" s="35" t="str">
        <f t="shared" si="18"/>
        <v/>
      </c>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row>
    <row r="120" spans="1:80" s="1" customFormat="1" ht="30" customHeight="1" thickBot="1">
      <c r="A120" s="6"/>
      <c r="B120" s="79"/>
      <c r="C120" s="77"/>
      <c r="D120" s="77"/>
      <c r="E120" s="77"/>
      <c r="F120" s="78">
        <v>0</v>
      </c>
      <c r="G120" s="80"/>
      <c r="H120" s="80"/>
      <c r="I120" s="35"/>
      <c r="J120" s="35" t="str">
        <f t="shared" si="18"/>
        <v/>
      </c>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row>
    <row r="121" spans="1:80" s="1" customFormat="1" ht="30" customHeight="1" thickBot="1">
      <c r="A121" s="6"/>
      <c r="B121" s="79"/>
      <c r="C121" s="77"/>
      <c r="D121" s="77"/>
      <c r="E121" s="77"/>
      <c r="F121" s="78">
        <v>0</v>
      </c>
      <c r="G121" s="80"/>
      <c r="H121" s="80"/>
      <c r="I121" s="35"/>
      <c r="J121" s="35" t="str">
        <f t="shared" si="18"/>
        <v/>
      </c>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row>
    <row r="122" spans="1:80" s="1" customFormat="1" ht="30" customHeight="1" thickBot="1">
      <c r="A122" s="6"/>
      <c r="B122" s="79"/>
      <c r="C122" s="77"/>
      <c r="D122" s="77"/>
      <c r="E122" s="77"/>
      <c r="F122" s="78">
        <v>0</v>
      </c>
      <c r="G122" s="80"/>
      <c r="H122" s="80"/>
      <c r="I122" s="35"/>
      <c r="J122" s="35"/>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row>
    <row r="123" spans="1:80" s="1" customFormat="1" ht="30" customHeight="1" thickBot="1">
      <c r="A123" s="6"/>
      <c r="B123" s="79"/>
      <c r="C123" s="77"/>
      <c r="D123" s="77"/>
      <c r="E123" s="77"/>
      <c r="F123" s="78">
        <v>0</v>
      </c>
      <c r="G123" s="80"/>
      <c r="H123" s="80"/>
      <c r="I123" s="35"/>
      <c r="J123" s="35"/>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row>
    <row r="124" spans="1:80" s="1" customFormat="1" ht="30" customHeight="1" thickBot="1">
      <c r="A124" s="6"/>
      <c r="B124" s="79"/>
      <c r="C124" s="77"/>
      <c r="D124" s="77"/>
      <c r="E124" s="77"/>
      <c r="F124" s="78">
        <v>0</v>
      </c>
      <c r="G124" s="80"/>
      <c r="H124" s="80"/>
      <c r="I124" s="35"/>
      <c r="J124" s="35"/>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row>
    <row r="125" spans="1:80" s="1" customFormat="1" ht="30" customHeight="1" thickBot="1">
      <c r="A125" s="6" t="s">
        <v>11</v>
      </c>
      <c r="B125" s="132" t="s">
        <v>361</v>
      </c>
      <c r="C125" s="87"/>
      <c r="D125" s="87"/>
      <c r="E125" s="87"/>
      <c r="F125" s="88"/>
      <c r="G125" s="89"/>
      <c r="H125" s="90"/>
      <c r="I125" s="35"/>
      <c r="J125" s="35" t="str">
        <f t="shared" ref="J125:J138" si="19">IF(OR(ISBLANK(タスク_開始),ISBLANK(タスク_終了)),"",タスク_終了-タスク_開始+1)</f>
        <v/>
      </c>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row>
    <row r="126" spans="1:80" s="1" customFormat="1" ht="30" customHeight="1" thickBot="1">
      <c r="A126" s="6"/>
      <c r="B126" s="91" t="s">
        <v>362</v>
      </c>
      <c r="C126" s="92" t="s">
        <v>296</v>
      </c>
      <c r="D126" s="92"/>
      <c r="E126" s="92"/>
      <c r="F126" s="93">
        <v>0</v>
      </c>
      <c r="G126" s="94">
        <v>45519</v>
      </c>
      <c r="H126" s="94">
        <v>45529</v>
      </c>
      <c r="I126" s="35"/>
      <c r="J126" s="35">
        <f t="shared" si="19"/>
        <v>11</v>
      </c>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row>
    <row r="127" spans="1:80" s="1" customFormat="1" ht="30" customHeight="1" thickBot="1">
      <c r="A127" s="6"/>
      <c r="B127" s="91" t="s">
        <v>375</v>
      </c>
      <c r="C127" s="92" t="s">
        <v>296</v>
      </c>
      <c r="D127" s="92"/>
      <c r="E127" s="92"/>
      <c r="F127" s="93">
        <v>0</v>
      </c>
      <c r="G127" s="94">
        <v>45519</v>
      </c>
      <c r="H127" s="94">
        <v>45529</v>
      </c>
      <c r="I127" s="35"/>
      <c r="J127" s="35"/>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row>
    <row r="128" spans="1:80" s="1" customFormat="1" ht="30" customHeight="1" thickBot="1">
      <c r="A128" s="6"/>
      <c r="B128" s="91" t="s">
        <v>376</v>
      </c>
      <c r="C128" s="92" t="s">
        <v>296</v>
      </c>
      <c r="D128" s="92"/>
      <c r="E128" s="92"/>
      <c r="F128" s="93">
        <v>0</v>
      </c>
      <c r="G128" s="94">
        <v>45519</v>
      </c>
      <c r="H128" s="94">
        <v>45529</v>
      </c>
      <c r="I128" s="35"/>
      <c r="J128" s="35"/>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row>
    <row r="129" spans="1:80" s="1" customFormat="1" ht="30" customHeight="1" thickBot="1">
      <c r="A129" s="6"/>
      <c r="B129" s="91" t="s">
        <v>363</v>
      </c>
      <c r="C129" s="92" t="s">
        <v>296</v>
      </c>
      <c r="D129" s="92"/>
      <c r="E129" s="92"/>
      <c r="F129" s="93">
        <v>0</v>
      </c>
      <c r="G129" s="94">
        <v>45519</v>
      </c>
      <c r="H129" s="94">
        <v>45529</v>
      </c>
      <c r="I129" s="35"/>
      <c r="J129" s="35">
        <f t="shared" si="19"/>
        <v>11</v>
      </c>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row>
    <row r="130" spans="1:80" s="1" customFormat="1" ht="30" customHeight="1" thickBot="1">
      <c r="A130" s="6"/>
      <c r="B130" s="91" t="s">
        <v>364</v>
      </c>
      <c r="C130" s="92" t="s">
        <v>296</v>
      </c>
      <c r="D130" s="92"/>
      <c r="E130" s="92"/>
      <c r="F130" s="93">
        <v>1</v>
      </c>
      <c r="G130" s="94">
        <v>45519</v>
      </c>
      <c r="H130" s="94">
        <v>45529</v>
      </c>
      <c r="I130" s="35"/>
      <c r="J130" s="35"/>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row>
    <row r="131" spans="1:80" s="1" customFormat="1" ht="30" customHeight="1" thickBot="1">
      <c r="A131" s="6"/>
      <c r="B131" s="91" t="s">
        <v>365</v>
      </c>
      <c r="C131" s="92" t="s">
        <v>296</v>
      </c>
      <c r="D131" s="92"/>
      <c r="E131" s="92"/>
      <c r="F131" s="93">
        <v>1</v>
      </c>
      <c r="G131" s="94">
        <v>45519</v>
      </c>
      <c r="H131" s="94">
        <v>45529</v>
      </c>
      <c r="I131" s="35"/>
      <c r="J131" s="35">
        <f t="shared" si="19"/>
        <v>11</v>
      </c>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row>
    <row r="132" spans="1:80" s="1" customFormat="1" ht="30" customHeight="1" thickBot="1">
      <c r="A132" s="6"/>
      <c r="B132" s="91" t="s">
        <v>366</v>
      </c>
      <c r="C132" s="92" t="s">
        <v>296</v>
      </c>
      <c r="D132" s="92"/>
      <c r="E132" s="92"/>
      <c r="F132" s="93">
        <v>0</v>
      </c>
      <c r="G132" s="94">
        <v>45519</v>
      </c>
      <c r="H132" s="94">
        <v>45529</v>
      </c>
      <c r="I132" s="35"/>
      <c r="J132" s="35"/>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row>
    <row r="133" spans="1:80" s="1" customFormat="1" ht="30" customHeight="1" thickBot="1">
      <c r="A133" s="6"/>
      <c r="B133" s="91" t="s">
        <v>367</v>
      </c>
      <c r="C133" s="92" t="s">
        <v>296</v>
      </c>
      <c r="D133" s="92"/>
      <c r="E133" s="92"/>
      <c r="F133" s="93">
        <v>0</v>
      </c>
      <c r="G133" s="94">
        <v>45519</v>
      </c>
      <c r="H133" s="94">
        <v>45529</v>
      </c>
      <c r="I133" s="35"/>
      <c r="J133" s="35"/>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row>
    <row r="134" spans="1:80" s="1" customFormat="1" ht="30" customHeight="1" thickBot="1">
      <c r="A134" s="6"/>
      <c r="B134" s="91" t="s">
        <v>368</v>
      </c>
      <c r="C134" s="92" t="s">
        <v>296</v>
      </c>
      <c r="D134" s="92"/>
      <c r="E134" s="92"/>
      <c r="F134" s="93">
        <v>0</v>
      </c>
      <c r="G134" s="94">
        <v>45519</v>
      </c>
      <c r="H134" s="94">
        <v>45529</v>
      </c>
      <c r="I134" s="35"/>
      <c r="J134" s="35"/>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row>
    <row r="135" spans="1:80" s="1" customFormat="1" ht="30" customHeight="1" thickBot="1">
      <c r="A135" s="6"/>
      <c r="B135" s="91" t="s">
        <v>369</v>
      </c>
      <c r="C135" s="92" t="s">
        <v>296</v>
      </c>
      <c r="D135" s="92"/>
      <c r="E135" s="92"/>
      <c r="F135" s="93">
        <v>0</v>
      </c>
      <c r="G135" s="94">
        <v>45519</v>
      </c>
      <c r="H135" s="94">
        <v>45529</v>
      </c>
      <c r="I135" s="35"/>
      <c r="J135" s="35"/>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row>
    <row r="136" spans="1:80" s="1" customFormat="1" ht="30" customHeight="1" thickBot="1">
      <c r="A136" s="6"/>
      <c r="B136" s="91" t="s">
        <v>370</v>
      </c>
      <c r="C136" s="92" t="s">
        <v>296</v>
      </c>
      <c r="D136" s="92"/>
      <c r="E136" s="92"/>
      <c r="F136" s="93">
        <v>0</v>
      </c>
      <c r="G136" s="94">
        <v>45519</v>
      </c>
      <c r="H136" s="94">
        <v>45529</v>
      </c>
      <c r="I136" s="35"/>
      <c r="J136" s="35"/>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row>
    <row r="137" spans="1:80" s="1" customFormat="1" ht="30" customHeight="1" thickBot="1">
      <c r="A137" s="6"/>
      <c r="B137" s="91" t="s">
        <v>383</v>
      </c>
      <c r="C137" s="92" t="s">
        <v>296</v>
      </c>
      <c r="D137" s="92"/>
      <c r="E137" s="92"/>
      <c r="F137" s="93">
        <v>1</v>
      </c>
      <c r="G137" s="94">
        <v>45519</v>
      </c>
      <c r="H137" s="94">
        <v>45529</v>
      </c>
      <c r="I137" s="35"/>
      <c r="J137" s="35"/>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row>
    <row r="138" spans="1:80" s="1" customFormat="1" ht="30" customHeight="1" thickBot="1">
      <c r="A138" s="6"/>
      <c r="B138" s="91" t="s">
        <v>384</v>
      </c>
      <c r="C138" s="92" t="s">
        <v>296</v>
      </c>
      <c r="D138" s="92"/>
      <c r="E138" s="92"/>
      <c r="F138" s="93">
        <v>1</v>
      </c>
      <c r="G138" s="94">
        <v>45519</v>
      </c>
      <c r="H138" s="94">
        <v>45529</v>
      </c>
      <c r="I138" s="35"/>
      <c r="J138" s="35">
        <f t="shared" si="19"/>
        <v>11</v>
      </c>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row>
    <row r="139" spans="1:80" s="1" customFormat="1" ht="30" customHeight="1" thickBot="1">
      <c r="A139" s="6"/>
      <c r="B139" s="91" t="s">
        <v>373</v>
      </c>
      <c r="C139" s="92" t="s">
        <v>296</v>
      </c>
      <c r="D139" s="92"/>
      <c r="E139" s="92"/>
      <c r="F139" s="93">
        <v>0</v>
      </c>
      <c r="G139" s="94">
        <v>45519</v>
      </c>
      <c r="H139" s="94">
        <v>45529</v>
      </c>
      <c r="I139" s="35"/>
      <c r="J139" s="35">
        <f t="shared" si="18"/>
        <v>11</v>
      </c>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row>
    <row r="140" spans="1:80" s="1" customFormat="1" ht="30" customHeight="1" thickBot="1">
      <c r="A140" s="6"/>
      <c r="B140" s="91" t="s">
        <v>385</v>
      </c>
      <c r="C140" s="92" t="s">
        <v>296</v>
      </c>
      <c r="D140" s="92"/>
      <c r="E140" s="92"/>
      <c r="F140" s="93">
        <v>1</v>
      </c>
      <c r="G140" s="94">
        <v>45519</v>
      </c>
      <c r="H140" s="94">
        <v>45529</v>
      </c>
      <c r="I140" s="35"/>
      <c r="J140" s="35">
        <f t="shared" si="18"/>
        <v>11</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row>
    <row r="141" spans="1:80" s="1" customFormat="1" ht="30" customHeight="1" thickBot="1">
      <c r="A141" s="6"/>
      <c r="B141" s="133" t="s">
        <v>378</v>
      </c>
      <c r="C141" s="122"/>
      <c r="D141" s="122"/>
      <c r="E141" s="122"/>
      <c r="F141" s="123">
        <v>0</v>
      </c>
      <c r="G141" s="124"/>
      <c r="H141" s="124"/>
      <c r="I141" s="35"/>
      <c r="J141" s="35" t="str">
        <f t="shared" ref="J141:J142" si="20">IF(OR(ISBLANK(タスク_開始),ISBLANK(タスク_終了)),"",タスク_終了-タスク_開始+1)</f>
        <v/>
      </c>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row>
    <row r="142" spans="1:80" s="1" customFormat="1" ht="30" customHeight="1" thickBot="1">
      <c r="A142" s="6"/>
      <c r="B142" s="79" t="s">
        <v>377</v>
      </c>
      <c r="C142" s="77"/>
      <c r="D142" s="77"/>
      <c r="E142" s="77"/>
      <c r="F142" s="78">
        <v>0</v>
      </c>
      <c r="G142" s="80"/>
      <c r="H142" s="80"/>
      <c r="I142" s="35"/>
      <c r="J142" s="35" t="str">
        <f t="shared" si="20"/>
        <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row>
  </sheetData>
  <mergeCells count="13">
    <mergeCell ref="BO4:BU4"/>
    <mergeCell ref="BV4:CB4"/>
    <mergeCell ref="C3:F3"/>
    <mergeCell ref="C4:F4"/>
    <mergeCell ref="AM4:AS4"/>
    <mergeCell ref="AT4:AZ4"/>
    <mergeCell ref="BA4:BG4"/>
    <mergeCell ref="BH4:BN4"/>
    <mergeCell ref="G3:H3"/>
    <mergeCell ref="K4:Q4"/>
    <mergeCell ref="R4:X4"/>
    <mergeCell ref="Y4:AE4"/>
    <mergeCell ref="AF4:AL4"/>
  </mergeCells>
  <phoneticPr fontId="26"/>
  <conditionalFormatting sqref="F8:F140">
    <cfRule type="dataBar" priority="5">
      <dataBar>
        <cfvo type="num" val="0"/>
        <cfvo type="num" val="1"/>
        <color theme="0" tint="-0.249977111117893"/>
      </dataBar>
      <extLst>
        <ext xmlns:x14="http://schemas.microsoft.com/office/spreadsheetml/2009/9/main" uri="{B025F937-C7B1-47D3-B67F-A62EFF666E3E}">
          <x14:id>{D9C5930E-4EF5-B84E-B949-000CB62D6EBB}</x14:id>
        </ext>
      </extLst>
    </cfRule>
  </conditionalFormatting>
  <conditionalFormatting sqref="F141:F142">
    <cfRule type="dataBar" priority="1">
      <dataBar>
        <cfvo type="num" val="0"/>
        <cfvo type="num" val="1"/>
        <color theme="0" tint="-0.249977111117893"/>
      </dataBar>
      <extLst>
        <ext xmlns:x14="http://schemas.microsoft.com/office/spreadsheetml/2009/9/main" uri="{B025F937-C7B1-47D3-B67F-A62EFF666E3E}">
          <x14:id>{7F2FA33E-DFE8-3848-A68A-C2AC0F5CAD39}</x14:id>
        </ext>
      </extLst>
    </cfRule>
  </conditionalFormatting>
  <conditionalFormatting sqref="K6:CB142">
    <cfRule type="expression" dxfId="32" priority="4">
      <formula>AND(TODAY()&gt;=K$6,TODAY()&lt;L$6)</formula>
    </cfRule>
  </conditionalFormatting>
  <conditionalFormatting sqref="K8:CB142">
    <cfRule type="expression" dxfId="31" priority="2">
      <formula>AND(タスク_開始&lt;=K$6,ROUNDDOWN((タスク_終了-タスク_開始+1)*タスク_進捗状況,0)+タスク_開始-1&gt;=K$6)</formula>
    </cfRule>
    <cfRule type="expression" dxfId="30" priority="3" stopIfTrue="1">
      <formula>AND(タスク_終了&gt;=K$6,タスク_開始&lt;L$6)</formula>
    </cfRule>
  </conditionalFormatting>
  <dataValidations disablePrompts="1" count="1">
    <dataValidation type="whole" operator="greaterThanOrEqual" allowBlank="1" showInputMessage="1" promptTitle="週表示" prompt="この数字を変更すると、ガント チャート ビューがスクロールされます。" sqref="G4:G5" xr:uid="{00000000-0002-0000-0000-000000000000}">
      <formula1>1</formula1>
    </dataValidation>
  </dataValidations>
  <hyperlinks>
    <hyperlink ref="B9" location="'プロジェクトPOP UP'!A1" display="POP UP" xr:uid="{6C4674B8-0E88-F74D-AB11-FB5088C343AB}"/>
    <hyperlink ref="B26" location="プロジェクトOSDデザイン関連!A1" display="OSD デザイン関連" xr:uid="{5FE8E7C5-1093-714A-AE81-06BCF12FF02F}"/>
    <hyperlink ref="B70" location="プロジェクト出店計画!A1" display="出店計画" xr:uid="{D346F9B0-8A28-D547-87F5-B9DC89BFBE4C}"/>
    <hyperlink ref="B104" location="プロジェクト店舗マニュアル!A1" display="店舗マニュアル" xr:uid="{A1662F73-8D69-264B-9429-BCFD49330858}"/>
    <hyperlink ref="B117" location="プロジェクトADマニュアル!A1" display="ADマニュアル" xr:uid="{9B7F0D66-5D22-1F46-9EFB-6DFDACA6899C}"/>
    <hyperlink ref="B125" location="プロジェクト帳票関連!A1" display="帳票関連" xr:uid="{EAB9478C-49AA-484B-A6E5-796E132A12AF}"/>
    <hyperlink ref="B141" location="プロジェクト広告販促活動!A1" display="広告販促活動" xr:uid="{C68486F9-BEF6-3842-9EC1-490BEE6BA30A}"/>
    <hyperlink ref="B3" location="プロジェクト陽麻!A1" display="プロジェクト主任　楚南" xr:uid="{DF677C07-AA9B-0943-A381-04555CE46592}"/>
    <hyperlink ref="B4" location="プロジェクト基生さん!A1" display="デザイナー　比嘉　基生" xr:uid="{BDAF5B83-742B-FA4B-BAFD-10F422E0633C}"/>
    <hyperlink ref="B5" location="プロジェクト康祐!A1" display="データ分析　金城　康祐" xr:uid="{FD7CF371-83EB-8D40-AB82-A4AF0CD73F10}"/>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D9C5930E-4EF5-B84E-B949-000CB62D6EBB}">
            <x14:dataBar minLength="0" maxLength="100" gradient="0">
              <x14:cfvo type="num">
                <xm:f>0</xm:f>
              </x14:cfvo>
              <x14:cfvo type="num">
                <xm:f>1</xm:f>
              </x14:cfvo>
              <x14:negativeFillColor rgb="FFFF0000"/>
              <x14:axisColor rgb="FF000000"/>
            </x14:dataBar>
          </x14:cfRule>
          <xm:sqref>F8:F140</xm:sqref>
        </x14:conditionalFormatting>
        <x14:conditionalFormatting xmlns:xm="http://schemas.microsoft.com/office/excel/2006/main">
          <x14:cfRule type="dataBar" id="{7F2FA33E-DFE8-3848-A68A-C2AC0F5CAD39}">
            <x14:dataBar minLength="0" maxLength="100" gradient="0">
              <x14:cfvo type="num">
                <xm:f>0</xm:f>
              </x14:cfvo>
              <x14:cfvo type="num">
                <xm:f>1</xm:f>
              </x14:cfvo>
              <x14:negativeFillColor rgb="FFFF0000"/>
              <x14:axisColor rgb="FF000000"/>
            </x14:dataBar>
          </x14:cfRule>
          <xm:sqref>F141:F142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0A89-B248-334A-B79C-C0FA965AE8F5}">
  <sheetPr>
    <pageSetUpPr fitToPage="1"/>
  </sheetPr>
  <dimension ref="A1:CB26"/>
  <sheetViews>
    <sheetView showGridLines="0" showRuler="0" zoomScale="90" zoomScaleNormal="100" zoomScalePageLayoutView="70" workbookViewId="0">
      <pane ySplit="6" topLeftCell="A8"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7" t="s">
        <v>7</v>
      </c>
      <c r="B8" s="33" t="s">
        <v>36</v>
      </c>
      <c r="C8" s="12"/>
      <c r="D8" s="12"/>
      <c r="E8" s="12"/>
      <c r="F8" s="34"/>
      <c r="G8" s="58"/>
      <c r="H8" s="59"/>
      <c r="I8" s="35"/>
      <c r="J8" s="35" t="str">
        <f t="shared" ref="J8:J24"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7" t="s">
        <v>8</v>
      </c>
      <c r="B9" s="73" t="s">
        <v>65</v>
      </c>
      <c r="C9" s="13" t="s">
        <v>293</v>
      </c>
      <c r="D9" s="13" t="s">
        <v>142</v>
      </c>
      <c r="E9" s="13" t="s">
        <v>169</v>
      </c>
      <c r="F9" s="36">
        <f>プロジェクトのスケジュール!F10</f>
        <v>0</v>
      </c>
      <c r="G9" s="103">
        <f>プロジェクトのスケジュール!G10</f>
        <v>45519</v>
      </c>
      <c r="H9" s="103">
        <f>プロジェクトのスケジュール!H10</f>
        <v>45519</v>
      </c>
      <c r="I9" s="35"/>
      <c r="J9" s="35">
        <f t="shared" si="7"/>
        <v>1</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7" t="s">
        <v>9</v>
      </c>
      <c r="B10" s="73" t="s">
        <v>66</v>
      </c>
      <c r="C10" s="13" t="s">
        <v>293</v>
      </c>
      <c r="D10" s="13" t="s">
        <v>153</v>
      </c>
      <c r="E10" s="13" t="s">
        <v>169</v>
      </c>
      <c r="F10" s="36">
        <f>プロジェクトのスケジュール!F11</f>
        <v>0</v>
      </c>
      <c r="G10" s="103">
        <f>プロジェクトのスケジュール!G11</f>
        <v>45521</v>
      </c>
      <c r="H10" s="103">
        <f>プロジェクトのスケジュール!H11</f>
        <v>45521</v>
      </c>
      <c r="I10" s="35"/>
      <c r="J10" s="35">
        <f t="shared" si="7"/>
        <v>1</v>
      </c>
      <c r="K10" s="4"/>
      <c r="L10" s="4"/>
      <c r="M10" s="4"/>
      <c r="N10" s="4"/>
      <c r="O10" s="4"/>
      <c r="P10" s="4"/>
      <c r="Q10" s="4"/>
      <c r="R10" s="4"/>
      <c r="S10" s="4"/>
      <c r="T10" s="4"/>
      <c r="U10" s="4"/>
      <c r="V10" s="4"/>
      <c r="W10" s="5"/>
      <c r="X10" s="5"/>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20" t="s">
        <v>50</v>
      </c>
      <c r="C11" s="13" t="s">
        <v>293</v>
      </c>
      <c r="D11" s="13" t="s">
        <v>154</v>
      </c>
      <c r="E11" s="13" t="s">
        <v>170</v>
      </c>
      <c r="F11" s="36">
        <f>プロジェクトのスケジュール!F12</f>
        <v>1</v>
      </c>
      <c r="G11" s="103">
        <f>プロジェクトのスケジュール!G12</f>
        <v>45509</v>
      </c>
      <c r="H11" s="103">
        <f>プロジェクトのスケジュール!H12</f>
        <v>45509</v>
      </c>
      <c r="I11" s="35"/>
      <c r="J11" s="35">
        <f t="shared" si="7"/>
        <v>1</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20" t="s">
        <v>52</v>
      </c>
      <c r="C12" s="13" t="s">
        <v>293</v>
      </c>
      <c r="D12" s="13" t="s">
        <v>155</v>
      </c>
      <c r="E12" s="13" t="s">
        <v>170</v>
      </c>
      <c r="F12" s="36">
        <f>プロジェクトのスケジュール!F13</f>
        <v>1</v>
      </c>
      <c r="G12" s="103">
        <f>プロジェクトのスケジュール!G13</f>
        <v>45507</v>
      </c>
      <c r="H12" s="103">
        <f>プロジェクトのスケジュール!H13</f>
        <v>45519</v>
      </c>
      <c r="I12" s="35"/>
      <c r="J12" s="3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73" t="s">
        <v>137</v>
      </c>
      <c r="C13" s="13" t="s">
        <v>293</v>
      </c>
      <c r="D13" s="13" t="s">
        <v>156</v>
      </c>
      <c r="E13" s="13" t="s">
        <v>170</v>
      </c>
      <c r="F13" s="36">
        <f>プロジェクトのスケジュール!F14</f>
        <v>0</v>
      </c>
      <c r="G13" s="103">
        <f>プロジェクトのスケジュール!G14</f>
        <v>45529</v>
      </c>
      <c r="H13" s="103">
        <f>プロジェクトのスケジュール!H14</f>
        <v>45530</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73" t="s">
        <v>62</v>
      </c>
      <c r="C14" s="13" t="s">
        <v>294</v>
      </c>
      <c r="D14" s="13" t="s">
        <v>157</v>
      </c>
      <c r="E14" s="13" t="s">
        <v>171</v>
      </c>
      <c r="F14" s="36">
        <f>プロジェクトのスケジュール!F15</f>
        <v>0.5</v>
      </c>
      <c r="G14" s="103">
        <f>プロジェクトのスケジュール!G15</f>
        <v>45519</v>
      </c>
      <c r="H14" s="103">
        <f>プロジェクトのスケジュール!H15</f>
        <v>45522</v>
      </c>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3" t="s">
        <v>63</v>
      </c>
      <c r="C15" s="13" t="s">
        <v>294</v>
      </c>
      <c r="D15" s="13" t="s">
        <v>158</v>
      </c>
      <c r="E15" s="13" t="s">
        <v>171</v>
      </c>
      <c r="F15" s="36">
        <f>プロジェクトのスケジュール!F16</f>
        <v>0</v>
      </c>
      <c r="G15" s="103">
        <f>プロジェクトのスケジュール!G16</f>
        <v>45519</v>
      </c>
      <c r="H15" s="103">
        <f>プロジェクトのスケジュール!H16</f>
        <v>45522</v>
      </c>
      <c r="I15" s="35"/>
      <c r="J15" s="3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20" t="s">
        <v>54</v>
      </c>
      <c r="C16" s="13" t="s">
        <v>260</v>
      </c>
      <c r="D16" s="13" t="s">
        <v>159</v>
      </c>
      <c r="E16" s="13" t="s">
        <v>287</v>
      </c>
      <c r="F16" s="36">
        <f>プロジェクトのスケジュール!F17</f>
        <v>0.5</v>
      </c>
      <c r="G16" s="103">
        <f>プロジェクトのスケジュール!G17</f>
        <v>45506</v>
      </c>
      <c r="H16" s="103">
        <f>プロジェクトのスケジュール!H17</f>
        <v>45511</v>
      </c>
      <c r="I16" s="35"/>
      <c r="J16" s="3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t="s">
        <v>56</v>
      </c>
      <c r="B17" s="20" t="s">
        <v>55</v>
      </c>
      <c r="C17" s="13" t="s">
        <v>261</v>
      </c>
      <c r="D17" s="13" t="s">
        <v>160</v>
      </c>
      <c r="E17" s="13" t="s">
        <v>287</v>
      </c>
      <c r="F17" s="36">
        <f>プロジェクトのスケジュール!F18</f>
        <v>1</v>
      </c>
      <c r="G17" s="103">
        <f>プロジェクトのスケジュール!G18</f>
        <v>45506</v>
      </c>
      <c r="H17" s="103">
        <f>プロジェクトのスケジュール!H18</f>
        <v>45509</v>
      </c>
      <c r="I17" s="35"/>
      <c r="J17" s="35">
        <f t="shared" si="7"/>
        <v>4</v>
      </c>
      <c r="K17" s="4"/>
      <c r="L17" s="4"/>
      <c r="M17" s="4"/>
      <c r="N17" s="4"/>
      <c r="O17" s="4"/>
      <c r="P17" s="4"/>
      <c r="Q17" s="4"/>
      <c r="R17" s="4"/>
      <c r="S17" s="4"/>
      <c r="T17" s="4"/>
      <c r="U17" s="4"/>
      <c r="V17" s="4"/>
      <c r="W17" s="4"/>
      <c r="X17" s="4"/>
      <c r="Y17" s="4"/>
      <c r="Z17" s="4"/>
      <c r="AA17" s="5"/>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v>3000</v>
      </c>
      <c r="B18" s="20" t="s">
        <v>59</v>
      </c>
      <c r="C18" s="13" t="s">
        <v>260</v>
      </c>
      <c r="D18" s="13" t="s">
        <v>161</v>
      </c>
      <c r="E18" s="13" t="s">
        <v>288</v>
      </c>
      <c r="F18" s="36">
        <f>プロジェクトのスケジュール!F19</f>
        <v>1</v>
      </c>
      <c r="G18" s="103">
        <f>プロジェクトのスケジュール!G19</f>
        <v>45510</v>
      </c>
      <c r="H18" s="103">
        <f>プロジェクトのスケジュール!H19</f>
        <v>45510</v>
      </c>
      <c r="I18" s="35"/>
      <c r="J18" s="35"/>
      <c r="K18" s="4"/>
      <c r="L18" s="4"/>
      <c r="M18" s="4"/>
      <c r="N18" s="4"/>
      <c r="O18" s="4"/>
      <c r="P18" s="4"/>
      <c r="Q18" s="4"/>
      <c r="R18" s="4"/>
      <c r="S18" s="4"/>
      <c r="T18" s="4"/>
      <c r="U18" s="4"/>
      <c r="V18" s="4"/>
      <c r="W18" s="4"/>
      <c r="X18" s="4"/>
      <c r="Y18" s="4"/>
      <c r="Z18" s="4"/>
      <c r="AA18" s="5"/>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c r="B19" s="20" t="s">
        <v>58</v>
      </c>
      <c r="C19" s="13" t="s">
        <v>260</v>
      </c>
      <c r="D19" s="13" t="s">
        <v>162</v>
      </c>
      <c r="E19" s="13" t="s">
        <v>288</v>
      </c>
      <c r="F19" s="36">
        <f>プロジェクトのスケジュール!F20</f>
        <v>0.3</v>
      </c>
      <c r="G19" s="103">
        <f>プロジェクトのスケジュール!G20</f>
        <v>45510</v>
      </c>
      <c r="H19" s="103">
        <f>プロジェクトのスケジュール!H20</f>
        <v>45510</v>
      </c>
      <c r="I19" s="35"/>
      <c r="J19" s="35"/>
      <c r="K19" s="4"/>
      <c r="L19" s="4"/>
      <c r="M19" s="4"/>
      <c r="N19" s="4"/>
      <c r="O19" s="4"/>
      <c r="P19" s="4"/>
      <c r="Q19" s="4"/>
      <c r="R19" s="4"/>
      <c r="S19" s="4"/>
      <c r="T19" s="4"/>
      <c r="U19" s="4"/>
      <c r="V19" s="4"/>
      <c r="W19" s="4"/>
      <c r="X19" s="4"/>
      <c r="Y19" s="4"/>
      <c r="Z19" s="4"/>
      <c r="AA19" s="5"/>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20" t="s">
        <v>60</v>
      </c>
      <c r="C20" s="13" t="s">
        <v>294</v>
      </c>
      <c r="D20" s="13" t="s">
        <v>163</v>
      </c>
      <c r="E20" s="13" t="s">
        <v>289</v>
      </c>
      <c r="F20" s="36">
        <f>プロジェクトのスケジュール!F21</f>
        <v>0.75</v>
      </c>
      <c r="G20" s="103">
        <f>プロジェクトのスケジュール!G21</f>
        <v>45528</v>
      </c>
      <c r="H20" s="103">
        <f>プロジェクトのスケジュール!H21</f>
        <v>45530</v>
      </c>
      <c r="I20" s="35"/>
      <c r="J20" s="35"/>
      <c r="K20" s="4"/>
      <c r="L20" s="4"/>
      <c r="M20" s="4"/>
      <c r="N20" s="4"/>
      <c r="O20" s="4"/>
      <c r="P20" s="4"/>
      <c r="Q20" s="4"/>
      <c r="R20" s="4"/>
      <c r="S20" s="4"/>
      <c r="T20" s="4"/>
      <c r="U20" s="4"/>
      <c r="V20" s="4"/>
      <c r="W20" s="4"/>
      <c r="X20" s="4"/>
      <c r="Y20" s="4"/>
      <c r="Z20" s="4"/>
      <c r="AA20" s="5"/>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73" t="s">
        <v>143</v>
      </c>
      <c r="C21" s="13" t="s">
        <v>294</v>
      </c>
      <c r="D21" s="13" t="s">
        <v>164</v>
      </c>
      <c r="E21" s="13" t="s">
        <v>289</v>
      </c>
      <c r="F21" s="36">
        <f>プロジェクトのスケジュール!F22</f>
        <v>1</v>
      </c>
      <c r="G21" s="103">
        <f>プロジェクトのスケジュール!G22</f>
        <v>45506</v>
      </c>
      <c r="H21" s="103">
        <f>プロジェクトのスケジュール!H22</f>
        <v>45508</v>
      </c>
      <c r="I21" s="35"/>
      <c r="J21" s="35"/>
      <c r="K21" s="4"/>
      <c r="L21" s="4"/>
      <c r="M21" s="4"/>
      <c r="N21" s="4"/>
      <c r="O21" s="4"/>
      <c r="P21" s="4"/>
      <c r="Q21" s="4"/>
      <c r="R21" s="4"/>
      <c r="S21" s="4"/>
      <c r="T21" s="4"/>
      <c r="U21" s="4"/>
      <c r="V21" s="4"/>
      <c r="W21" s="4"/>
      <c r="X21" s="4"/>
      <c r="Y21" s="4"/>
      <c r="Z21" s="4"/>
      <c r="AA21" s="5"/>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3" t="s">
        <v>64</v>
      </c>
      <c r="C22" s="13" t="s">
        <v>292</v>
      </c>
      <c r="D22" s="13" t="s">
        <v>165</v>
      </c>
      <c r="E22" s="13"/>
      <c r="F22" s="36">
        <f>プロジェクトのスケジュール!F23</f>
        <v>1</v>
      </c>
      <c r="G22" s="103">
        <f>プロジェクトのスケジュール!G23</f>
        <v>45507</v>
      </c>
      <c r="H22" s="103">
        <f>プロジェクトのスケジュール!H23</f>
        <v>45511</v>
      </c>
      <c r="I22" s="35"/>
      <c r="J22" s="35"/>
      <c r="K22" s="4"/>
      <c r="L22" s="4"/>
      <c r="M22" s="4"/>
      <c r="N22" s="4"/>
      <c r="O22" s="4"/>
      <c r="P22" s="4"/>
      <c r="Q22" s="4"/>
      <c r="R22" s="4"/>
      <c r="S22" s="4"/>
      <c r="T22" s="4"/>
      <c r="U22" s="4"/>
      <c r="V22" s="4"/>
      <c r="W22" s="4"/>
      <c r="X22" s="4"/>
      <c r="Y22" s="4"/>
      <c r="Z22" s="4"/>
      <c r="AA22" s="5"/>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73" t="s">
        <v>144</v>
      </c>
      <c r="C23" s="120" t="s">
        <v>261</v>
      </c>
      <c r="D23" s="13" t="s">
        <v>166</v>
      </c>
      <c r="E23" s="13"/>
      <c r="F23" s="36">
        <f>プロジェクトのスケジュール!F24</f>
        <v>1</v>
      </c>
      <c r="G23" s="103">
        <f>プロジェクトのスケジュール!G24</f>
        <v>45524</v>
      </c>
      <c r="H23" s="103">
        <f>プロジェクトのスケジュール!H24</f>
        <v>45527</v>
      </c>
      <c r="I23" s="35"/>
      <c r="J23" s="35"/>
      <c r="K23" s="4"/>
      <c r="L23" s="4"/>
      <c r="M23" s="4"/>
      <c r="N23" s="4"/>
      <c r="O23" s="4"/>
      <c r="P23" s="4"/>
      <c r="Q23" s="4"/>
      <c r="R23" s="4"/>
      <c r="S23" s="4"/>
      <c r="T23" s="4"/>
      <c r="U23" s="4"/>
      <c r="V23" s="4"/>
      <c r="W23" s="4"/>
      <c r="X23" s="4"/>
      <c r="Y23" s="4"/>
      <c r="Z23" s="4"/>
      <c r="AA23" s="5"/>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6"/>
      <c r="B24" s="20" t="s">
        <v>61</v>
      </c>
      <c r="C24" s="120" t="s">
        <v>293</v>
      </c>
      <c r="D24" s="13" t="s">
        <v>167</v>
      </c>
      <c r="E24" s="13"/>
      <c r="F24" s="36">
        <f>プロジェクトのスケジュール!F25</f>
        <v>1</v>
      </c>
      <c r="G24" s="103">
        <f>プロジェクトのスケジュール!G25</f>
        <v>45509</v>
      </c>
      <c r="H24" s="103">
        <f>プロジェクトのスケジュール!H25</f>
        <v>45511</v>
      </c>
      <c r="I24" s="35"/>
      <c r="J24" s="35">
        <f t="shared" si="7"/>
        <v>3</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6"/>
      <c r="B25" s="20" t="s">
        <v>57</v>
      </c>
      <c r="C25" s="13" t="s">
        <v>261</v>
      </c>
      <c r="D25" s="13" t="s">
        <v>168</v>
      </c>
      <c r="E25" s="13"/>
      <c r="F25" s="36">
        <f>プロジェクトのスケジュール!F26</f>
        <v>0</v>
      </c>
      <c r="G25" s="103">
        <f>プロジェクトのスケジュール!G26</f>
        <v>0</v>
      </c>
      <c r="H25" s="103">
        <f>プロジェクトのスケジュール!H26</f>
        <v>0</v>
      </c>
      <c r="I25" s="35"/>
      <c r="J25" s="35"/>
      <c r="K25" s="4"/>
      <c r="L25" s="4"/>
      <c r="M25" s="4"/>
      <c r="N25" s="4"/>
      <c r="O25" s="4"/>
      <c r="P25" s="4"/>
      <c r="Q25" s="4"/>
      <c r="R25" s="4"/>
      <c r="S25" s="4"/>
      <c r="T25" s="4"/>
      <c r="U25" s="4"/>
      <c r="V25" s="4"/>
      <c r="W25" s="4"/>
      <c r="X25" s="4"/>
      <c r="Y25" s="4"/>
      <c r="Z25" s="4"/>
      <c r="AA25" s="5"/>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ht="27" customHeight="1"/>
  </sheetData>
  <mergeCells count="13">
    <mergeCell ref="Y4:AE4"/>
    <mergeCell ref="C3:F3"/>
    <mergeCell ref="G3:H3"/>
    <mergeCell ref="C4:F4"/>
    <mergeCell ref="K4:Q4"/>
    <mergeCell ref="R4:X4"/>
    <mergeCell ref="BV4:CB4"/>
    <mergeCell ref="AF4:AL4"/>
    <mergeCell ref="AM4:AS4"/>
    <mergeCell ref="AT4:AZ4"/>
    <mergeCell ref="BA4:BG4"/>
    <mergeCell ref="BH4:BN4"/>
    <mergeCell ref="BO4:BU4"/>
  </mergeCells>
  <phoneticPr fontId="40"/>
  <conditionalFormatting sqref="F7:F25">
    <cfRule type="dataBar" priority="1">
      <dataBar>
        <cfvo type="num" val="0"/>
        <cfvo type="num" val="1"/>
        <color theme="0" tint="-0.249977111117893"/>
      </dataBar>
      <extLst>
        <ext xmlns:x14="http://schemas.microsoft.com/office/spreadsheetml/2009/9/main" uri="{B025F937-C7B1-47D3-B67F-A62EFF666E3E}">
          <x14:id>{120AF805-DAD7-944F-80E1-A302E8F16CA4}</x14:id>
        </ext>
      </extLst>
    </cfRule>
  </conditionalFormatting>
  <conditionalFormatting sqref="K5:CB25">
    <cfRule type="expression" dxfId="29" priority="4">
      <formula>AND(TODAY()&gt;=K$5,TODAY()&lt;L$5)</formula>
    </cfRule>
  </conditionalFormatting>
  <conditionalFormatting sqref="K7:CB25">
    <cfRule type="expression" dxfId="28" priority="2">
      <formula>AND(タスク_開始&lt;=K$5,ROUNDDOWN((タスク_終了-タスク_開始+1)*タスク_進捗状況,0)+タスク_開始-1&gt;=K$5)</formula>
    </cfRule>
    <cfRule type="expression" dxfId="27"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93C75E12-143D-4440-A930-FB97383ECB82}">
      <formula1>1</formula1>
    </dataValidation>
  </dataValidations>
  <hyperlinks>
    <hyperlink ref="B4" location="プロジェクトのスケジュール!A1" display="TOP" xr:uid="{AACB0951-83BB-5149-AC5A-3605A8C2AE50}"/>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120AF805-DAD7-944F-80E1-A302E8F16CA4}">
            <x14:dataBar minLength="0" maxLength="100" gradient="0">
              <x14:cfvo type="num">
                <xm:f>0</xm:f>
              </x14:cfvo>
              <x14:cfvo type="num">
                <xm:f>1</xm:f>
              </x14:cfvo>
              <x14:negativeFillColor rgb="FFFF0000"/>
              <x14:axisColor rgb="FF000000"/>
            </x14:dataBar>
          </x14:cfRule>
          <xm:sqref>F7:F25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8AF6C-B0FD-8448-96C6-5B9B75439421}">
  <sheetPr>
    <pageSetUpPr fitToPage="1"/>
  </sheetPr>
  <dimension ref="A1:CB51"/>
  <sheetViews>
    <sheetView showGridLines="0" showRuler="0" zoomScale="60" zoomScaleNormal="100" zoomScalePageLayoutView="70" workbookViewId="0">
      <pane ySplit="6" topLeftCell="A26"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7" t="s">
        <v>10</v>
      </c>
      <c r="B8" s="37" t="s">
        <v>104</v>
      </c>
      <c r="C8" s="14"/>
      <c r="D8" s="14"/>
      <c r="E8" s="14"/>
      <c r="F8" s="38"/>
      <c r="G8" s="61"/>
      <c r="H8" s="62"/>
      <c r="I8" s="35"/>
      <c r="J8" s="35" t="str">
        <f t="shared" ref="J8:J37"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7"/>
      <c r="B9" s="21" t="s">
        <v>101</v>
      </c>
      <c r="C9" s="15" t="s">
        <v>260</v>
      </c>
      <c r="D9" s="15" t="s">
        <v>172</v>
      </c>
      <c r="E9" s="15" t="s">
        <v>266</v>
      </c>
      <c r="F9" s="39">
        <f>プロジェクトのスケジュール!F27</f>
        <v>1</v>
      </c>
      <c r="G9" s="63">
        <f>プロジェクトのスケジュール!G27</f>
        <v>45493</v>
      </c>
      <c r="H9" s="63">
        <f>プロジェクトのスケジュール!H27</f>
        <v>45504</v>
      </c>
      <c r="I9" s="35"/>
      <c r="J9" s="35">
        <f t="shared" si="7"/>
        <v>12</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7"/>
      <c r="B10" s="21" t="s">
        <v>102</v>
      </c>
      <c r="C10" s="101" t="s">
        <v>260</v>
      </c>
      <c r="D10" s="15" t="s">
        <v>173</v>
      </c>
      <c r="E10" s="15" t="s">
        <v>266</v>
      </c>
      <c r="F10" s="39">
        <f>プロジェクトのスケジュール!F28</f>
        <v>1</v>
      </c>
      <c r="G10" s="63">
        <f>プロジェクトのスケジュール!G28</f>
        <v>45493</v>
      </c>
      <c r="H10" s="63">
        <f>プロジェクトのスケジュール!H28</f>
        <v>45504</v>
      </c>
      <c r="I10" s="35"/>
      <c r="J10" s="3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7"/>
      <c r="B11" s="21" t="s">
        <v>103</v>
      </c>
      <c r="C11" s="101" t="s">
        <v>260</v>
      </c>
      <c r="D11" s="15" t="s">
        <v>174</v>
      </c>
      <c r="E11" s="15" t="s">
        <v>266</v>
      </c>
      <c r="F11" s="39">
        <f>プロジェクトのスケジュール!F29</f>
        <v>1</v>
      </c>
      <c r="G11" s="63">
        <f>プロジェクトのスケジュール!G29</f>
        <v>45493</v>
      </c>
      <c r="H11" s="63">
        <f>プロジェクトのスケジュール!H29</f>
        <v>45504</v>
      </c>
      <c r="I11" s="35"/>
      <c r="J11" s="3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75" t="s">
        <v>72</v>
      </c>
      <c r="C12" s="15" t="s">
        <v>260</v>
      </c>
      <c r="D12" s="15" t="s">
        <v>175</v>
      </c>
      <c r="E12" s="15" t="s">
        <v>266</v>
      </c>
      <c r="F12" s="39">
        <f>プロジェクトのスケジュール!F30</f>
        <v>0</v>
      </c>
      <c r="G12" s="63">
        <f>プロジェクトのスケジュール!G30</f>
        <v>45514</v>
      </c>
      <c r="H12" s="63">
        <f>プロジェクトのスケジュール!H30</f>
        <v>45514</v>
      </c>
      <c r="I12" s="35"/>
      <c r="J12" s="35"/>
      <c r="K12" s="4"/>
      <c r="L12" s="4"/>
      <c r="M12" s="4"/>
      <c r="N12" s="4"/>
      <c r="O12" s="4"/>
      <c r="P12" s="4"/>
      <c r="Q12" s="4"/>
      <c r="R12" s="4"/>
      <c r="S12" s="4"/>
      <c r="T12" s="4"/>
      <c r="U12" s="4"/>
      <c r="V12" s="4"/>
      <c r="W12" s="4"/>
      <c r="X12" s="4"/>
      <c r="Y12" s="4"/>
      <c r="Z12" s="4"/>
      <c r="AA12" s="5"/>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7"/>
      <c r="B13" s="21" t="s">
        <v>44</v>
      </c>
      <c r="C13" s="15" t="s">
        <v>260</v>
      </c>
      <c r="D13" s="15" t="s">
        <v>176</v>
      </c>
      <c r="E13" s="15" t="s">
        <v>267</v>
      </c>
      <c r="F13" s="39">
        <f>プロジェクトのスケジュール!F31</f>
        <v>0</v>
      </c>
      <c r="G13" s="63">
        <f>プロジェクトのスケジュール!G31</f>
        <v>45493</v>
      </c>
      <c r="H13" s="63">
        <f>プロジェクトのスケジュール!H31</f>
        <v>45504</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7"/>
      <c r="B14" s="75" t="s">
        <v>68</v>
      </c>
      <c r="C14" s="15" t="s">
        <v>260</v>
      </c>
      <c r="D14" s="15" t="s">
        <v>177</v>
      </c>
      <c r="E14" s="15" t="s">
        <v>267</v>
      </c>
      <c r="F14" s="39">
        <f>プロジェクトのスケジュール!F32</f>
        <v>0</v>
      </c>
      <c r="G14" s="63">
        <f>プロジェクトのスケジュール!G32</f>
        <v>45506</v>
      </c>
      <c r="H14" s="63">
        <f>プロジェクトのスケジュール!H32</f>
        <v>45535</v>
      </c>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5" t="s">
        <v>67</v>
      </c>
      <c r="C15" s="15" t="s">
        <v>260</v>
      </c>
      <c r="D15" s="15" t="s">
        <v>178</v>
      </c>
      <c r="E15" s="15" t="s">
        <v>267</v>
      </c>
      <c r="F15" s="39">
        <f>プロジェクトのスケジュール!F33</f>
        <v>0</v>
      </c>
      <c r="G15" s="63">
        <f>プロジェクトのスケジュール!G33</f>
        <v>45505</v>
      </c>
      <c r="H15" s="63">
        <f>プロジェクトのスケジュール!H33</f>
        <v>45529</v>
      </c>
      <c r="I15" s="35"/>
      <c r="J15" s="35"/>
      <c r="K15" s="4"/>
      <c r="L15" s="4"/>
      <c r="M15" s="4"/>
      <c r="N15" s="4"/>
      <c r="O15" s="4"/>
      <c r="P15" s="4"/>
      <c r="Q15" s="4"/>
      <c r="R15" s="4"/>
      <c r="S15" s="4"/>
      <c r="T15" s="4"/>
      <c r="U15" s="4"/>
      <c r="V15" s="4"/>
      <c r="W15" s="4"/>
      <c r="X15" s="4"/>
      <c r="Y15" s="4"/>
      <c r="Z15" s="4"/>
      <c r="AA15" s="5"/>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75" t="s">
        <v>69</v>
      </c>
      <c r="C16" s="15" t="s">
        <v>260</v>
      </c>
      <c r="D16" s="15" t="s">
        <v>179</v>
      </c>
      <c r="E16" s="15" t="s">
        <v>267</v>
      </c>
      <c r="F16" s="39">
        <f>プロジェクトのスケジュール!F34</f>
        <v>0</v>
      </c>
      <c r="G16" s="63">
        <f>プロジェクトのスケジュール!G34</f>
        <v>45506</v>
      </c>
      <c r="H16" s="63">
        <f>プロジェクトのスケジュール!H34</f>
        <v>45535</v>
      </c>
      <c r="I16" s="35"/>
      <c r="J16" s="35"/>
      <c r="K16" s="4"/>
      <c r="L16" s="4"/>
      <c r="M16" s="4"/>
      <c r="N16" s="4"/>
      <c r="O16" s="4"/>
      <c r="P16" s="4"/>
      <c r="Q16" s="4"/>
      <c r="R16" s="4"/>
      <c r="S16" s="4"/>
      <c r="T16" s="4"/>
      <c r="U16" s="4"/>
      <c r="V16" s="4"/>
      <c r="W16" s="4"/>
      <c r="X16" s="4"/>
      <c r="Y16" s="4"/>
      <c r="Z16" s="4"/>
      <c r="AA16" s="5"/>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75" t="s">
        <v>70</v>
      </c>
      <c r="C17" s="15" t="s">
        <v>260</v>
      </c>
      <c r="D17" s="15" t="s">
        <v>180</v>
      </c>
      <c r="E17" s="15" t="s">
        <v>267</v>
      </c>
      <c r="F17" s="39">
        <f>プロジェクトのスケジュール!F35</f>
        <v>0</v>
      </c>
      <c r="G17" s="63">
        <f>プロジェクトのスケジュール!G35</f>
        <v>45506</v>
      </c>
      <c r="H17" s="63">
        <f>プロジェクトのスケジュール!H35</f>
        <v>45535</v>
      </c>
      <c r="I17" s="35"/>
      <c r="J17" s="35"/>
      <c r="K17" s="4"/>
      <c r="L17" s="4"/>
      <c r="M17" s="4"/>
      <c r="N17" s="4"/>
      <c r="O17" s="4"/>
      <c r="P17" s="4"/>
      <c r="Q17" s="4"/>
      <c r="R17" s="4"/>
      <c r="S17" s="4"/>
      <c r="T17" s="4"/>
      <c r="U17" s="4"/>
      <c r="V17" s="4"/>
      <c r="W17" s="4"/>
      <c r="X17" s="4"/>
      <c r="Y17" s="4"/>
      <c r="Z17" s="4"/>
      <c r="AA17" s="5"/>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75" t="s">
        <v>216</v>
      </c>
      <c r="C18" s="15" t="s">
        <v>260</v>
      </c>
      <c r="D18" s="15" t="s">
        <v>181</v>
      </c>
      <c r="E18" s="15" t="s">
        <v>267</v>
      </c>
      <c r="F18" s="39">
        <f>プロジェクトのスケジュール!F36</f>
        <v>0</v>
      </c>
      <c r="G18" s="63">
        <f>プロジェクトのスケジュール!G36</f>
        <v>45537</v>
      </c>
      <c r="H18" s="63">
        <f>プロジェクトのスケジュール!H36</f>
        <v>45542</v>
      </c>
      <c r="I18" s="35"/>
      <c r="J18" s="35"/>
      <c r="K18" s="4"/>
      <c r="L18" s="4"/>
      <c r="M18" s="4"/>
      <c r="N18" s="4"/>
      <c r="O18" s="4"/>
      <c r="P18" s="4"/>
      <c r="Q18" s="4"/>
      <c r="R18" s="4"/>
      <c r="S18" s="4"/>
      <c r="T18" s="4"/>
      <c r="U18" s="4"/>
      <c r="V18" s="4"/>
      <c r="W18" s="4"/>
      <c r="X18" s="4"/>
      <c r="Y18" s="4"/>
      <c r="Z18" s="4"/>
      <c r="AA18" s="5"/>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c r="B19" s="75" t="s">
        <v>78</v>
      </c>
      <c r="C19" s="15" t="s">
        <v>260</v>
      </c>
      <c r="D19" s="15" t="s">
        <v>182</v>
      </c>
      <c r="E19" s="15" t="s">
        <v>267</v>
      </c>
      <c r="F19" s="39">
        <f>プロジェクトのスケジュール!F37</f>
        <v>0.5</v>
      </c>
      <c r="G19" s="63">
        <f>プロジェクトのスケジュール!G37</f>
        <v>45537</v>
      </c>
      <c r="H19" s="63">
        <f>プロジェクトのスケジュール!H37</f>
        <v>45542</v>
      </c>
      <c r="I19" s="35"/>
      <c r="J19" s="35"/>
      <c r="K19" s="4"/>
      <c r="L19" s="4"/>
      <c r="M19" s="4"/>
      <c r="N19" s="4"/>
      <c r="O19" s="4"/>
      <c r="P19" s="4"/>
      <c r="Q19" s="4"/>
      <c r="R19" s="4"/>
      <c r="S19" s="4"/>
      <c r="T19" s="4"/>
      <c r="U19" s="4"/>
      <c r="V19" s="4"/>
      <c r="W19" s="4"/>
      <c r="X19" s="4"/>
      <c r="Y19" s="4"/>
      <c r="Z19" s="4"/>
      <c r="AA19" s="5"/>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75" t="s">
        <v>79</v>
      </c>
      <c r="C20" s="15" t="s">
        <v>260</v>
      </c>
      <c r="D20" s="15" t="s">
        <v>183</v>
      </c>
      <c r="E20" s="101" t="s">
        <v>267</v>
      </c>
      <c r="F20" s="39">
        <f>プロジェクトのスケジュール!F38</f>
        <v>0.5</v>
      </c>
      <c r="G20" s="63">
        <f>プロジェクトのスケジュール!G38</f>
        <v>45537</v>
      </c>
      <c r="H20" s="63">
        <f>プロジェクトのスケジュール!H38</f>
        <v>45542</v>
      </c>
      <c r="I20" s="35"/>
      <c r="J20" s="35"/>
      <c r="K20" s="4"/>
      <c r="L20" s="4"/>
      <c r="M20" s="4"/>
      <c r="N20" s="4"/>
      <c r="O20" s="4"/>
      <c r="P20" s="4"/>
      <c r="Q20" s="4"/>
      <c r="R20" s="4"/>
      <c r="S20" s="4"/>
      <c r="T20" s="4"/>
      <c r="U20" s="4"/>
      <c r="V20" s="4"/>
      <c r="W20" s="4"/>
      <c r="X20" s="4"/>
      <c r="Y20" s="4"/>
      <c r="Z20" s="4"/>
      <c r="AA20" s="5"/>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7"/>
      <c r="B21" s="75" t="s">
        <v>146</v>
      </c>
      <c r="C21" s="15" t="s">
        <v>260</v>
      </c>
      <c r="D21" s="15" t="s">
        <v>184</v>
      </c>
      <c r="E21" s="15" t="s">
        <v>268</v>
      </c>
      <c r="F21" s="39">
        <f>プロジェクトのスケジュール!F39</f>
        <v>0.3</v>
      </c>
      <c r="G21" s="63">
        <f>プロジェクトのスケジュール!G39</f>
        <v>45517</v>
      </c>
      <c r="H21" s="63">
        <f>プロジェクトのスケジュール!H39</f>
        <v>45517</v>
      </c>
      <c r="I21" s="35"/>
      <c r="J21" s="35"/>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5" t="s">
        <v>74</v>
      </c>
      <c r="C22" s="15" t="s">
        <v>260</v>
      </c>
      <c r="D22" s="15" t="s">
        <v>185</v>
      </c>
      <c r="E22" s="15" t="s">
        <v>268</v>
      </c>
      <c r="F22" s="39">
        <f>プロジェクトのスケジュール!F40</f>
        <v>0.5</v>
      </c>
      <c r="G22" s="63">
        <f>プロジェクトのスケジュール!G40</f>
        <v>45510</v>
      </c>
      <c r="H22" s="63">
        <f>プロジェクトのスケジュール!H40</f>
        <v>45510</v>
      </c>
      <c r="I22" s="35"/>
      <c r="J22" s="35"/>
      <c r="K22" s="4"/>
      <c r="L22" s="4"/>
      <c r="M22" s="4"/>
      <c r="N22" s="4"/>
      <c r="O22" s="4"/>
      <c r="P22" s="4"/>
      <c r="Q22" s="4"/>
      <c r="R22" s="4"/>
      <c r="S22" s="4"/>
      <c r="T22" s="4"/>
      <c r="U22" s="4"/>
      <c r="V22" s="4"/>
      <c r="W22" s="4"/>
      <c r="X22" s="4"/>
      <c r="Y22" s="4"/>
      <c r="Z22" s="4"/>
      <c r="AA22" s="5"/>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75" t="s">
        <v>75</v>
      </c>
      <c r="C23" s="15" t="s">
        <v>260</v>
      </c>
      <c r="D23" s="15" t="s">
        <v>186</v>
      </c>
      <c r="E23" s="15" t="s">
        <v>268</v>
      </c>
      <c r="F23" s="39">
        <f>プロジェクトのスケジュール!F41</f>
        <v>0.5</v>
      </c>
      <c r="G23" s="63">
        <f>プロジェクトのスケジュール!G41</f>
        <v>45510</v>
      </c>
      <c r="H23" s="63">
        <f>プロジェクトのスケジュール!H41</f>
        <v>45510</v>
      </c>
      <c r="I23" s="35"/>
      <c r="J23" s="35"/>
      <c r="K23" s="4"/>
      <c r="L23" s="4"/>
      <c r="M23" s="4"/>
      <c r="N23" s="4"/>
      <c r="O23" s="4"/>
      <c r="P23" s="4"/>
      <c r="Q23" s="4"/>
      <c r="R23" s="4"/>
      <c r="S23" s="4"/>
      <c r="T23" s="4"/>
      <c r="U23" s="4"/>
      <c r="V23" s="4"/>
      <c r="W23" s="4"/>
      <c r="X23" s="4"/>
      <c r="Y23" s="4"/>
      <c r="Z23" s="4"/>
      <c r="AA23" s="5"/>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6"/>
      <c r="B24" s="75" t="s">
        <v>76</v>
      </c>
      <c r="C24" s="15" t="s">
        <v>263</v>
      </c>
      <c r="D24" s="15" t="s">
        <v>187</v>
      </c>
      <c r="E24" s="15" t="s">
        <v>268</v>
      </c>
      <c r="F24" s="39">
        <f>プロジェクトのスケジュール!F42</f>
        <v>0</v>
      </c>
      <c r="G24" s="63">
        <f>プロジェクトのスケジュール!G42</f>
        <v>45510</v>
      </c>
      <c r="H24" s="63">
        <f>プロジェクトのスケジュール!H42</f>
        <v>45511</v>
      </c>
      <c r="I24" s="35"/>
      <c r="J24" s="35"/>
      <c r="K24" s="4"/>
      <c r="L24" s="4"/>
      <c r="M24" s="4"/>
      <c r="N24" s="4"/>
      <c r="O24" s="4"/>
      <c r="P24" s="4"/>
      <c r="Q24" s="4"/>
      <c r="R24" s="4"/>
      <c r="S24" s="4"/>
      <c r="T24" s="4"/>
      <c r="U24" s="4"/>
      <c r="V24" s="4"/>
      <c r="W24" s="4"/>
      <c r="X24" s="4"/>
      <c r="Y24" s="4"/>
      <c r="Z24" s="4"/>
      <c r="AA24" s="5"/>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7"/>
      <c r="B25" s="21" t="s">
        <v>265</v>
      </c>
      <c r="C25" s="15" t="s">
        <v>294</v>
      </c>
      <c r="D25" s="15" t="s">
        <v>188</v>
      </c>
      <c r="E25" s="15" t="s">
        <v>269</v>
      </c>
      <c r="F25" s="39">
        <f>プロジェクトのスケジュール!F43</f>
        <v>1</v>
      </c>
      <c r="G25" s="63">
        <f>プロジェクトのスケジュール!G43</f>
        <v>45507</v>
      </c>
      <c r="H25" s="63">
        <f>プロジェクトのスケジュール!H43</f>
        <v>45509</v>
      </c>
      <c r="I25" s="35"/>
      <c r="J25" s="35"/>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s="1" customFormat="1" ht="30" customHeight="1" thickBot="1">
      <c r="A26" s="6"/>
      <c r="B26" s="75" t="s">
        <v>264</v>
      </c>
      <c r="C26" s="15" t="s">
        <v>294</v>
      </c>
      <c r="D26" s="15" t="s">
        <v>189</v>
      </c>
      <c r="E26" s="15" t="s">
        <v>269</v>
      </c>
      <c r="F26" s="39">
        <f>プロジェクトのスケジュール!F44</f>
        <v>0</v>
      </c>
      <c r="G26" s="63">
        <f>プロジェクトのスケジュール!G44</f>
        <v>45507</v>
      </c>
      <c r="H26" s="63">
        <f>プロジェクトのスケジュール!H44</f>
        <v>45509</v>
      </c>
      <c r="I26" s="35"/>
      <c r="J26" s="35"/>
      <c r="K26" s="4"/>
      <c r="L26" s="4"/>
      <c r="M26" s="4"/>
      <c r="N26" s="4"/>
      <c r="O26" s="4"/>
      <c r="P26" s="4"/>
      <c r="Q26" s="4"/>
      <c r="R26" s="4"/>
      <c r="S26" s="4"/>
      <c r="T26" s="4"/>
      <c r="U26" s="4"/>
      <c r="V26" s="4"/>
      <c r="W26" s="4"/>
      <c r="X26" s="4"/>
      <c r="Y26" s="4"/>
      <c r="Z26" s="4"/>
      <c r="AA26" s="5"/>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s="1" customFormat="1" ht="30" customHeight="1" thickBot="1">
      <c r="A27" s="6"/>
      <c r="B27" s="21" t="s">
        <v>45</v>
      </c>
      <c r="C27" s="15" t="s">
        <v>261</v>
      </c>
      <c r="D27" s="15" t="s">
        <v>190</v>
      </c>
      <c r="E27" s="15"/>
      <c r="F27" s="39">
        <f>プロジェクトのスケジュール!F45</f>
        <v>1</v>
      </c>
      <c r="G27" s="63">
        <f>プロジェクトのスケジュール!G45</f>
        <v>45507</v>
      </c>
      <c r="H27" s="63">
        <f>プロジェクトのスケジュール!H45</f>
        <v>45509</v>
      </c>
      <c r="I27" s="35"/>
      <c r="J27" s="35">
        <f t="shared" si="7"/>
        <v>3</v>
      </c>
      <c r="K27" s="4"/>
      <c r="L27" s="4"/>
      <c r="M27" s="4"/>
      <c r="N27" s="4"/>
      <c r="O27" s="4"/>
      <c r="P27" s="4"/>
      <c r="Q27" s="4"/>
      <c r="R27" s="4"/>
      <c r="S27" s="4"/>
      <c r="T27" s="4"/>
      <c r="U27" s="4"/>
      <c r="V27" s="4"/>
      <c r="W27" s="5"/>
      <c r="X27" s="5"/>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s="1" customFormat="1" ht="30" customHeight="1" thickBot="1">
      <c r="A28" s="6"/>
      <c r="B28" s="21" t="s">
        <v>46</v>
      </c>
      <c r="C28" s="15" t="s">
        <v>260</v>
      </c>
      <c r="D28" s="15" t="s">
        <v>191</v>
      </c>
      <c r="E28" s="15"/>
      <c r="F28" s="39">
        <f>プロジェクトのスケジュール!F46</f>
        <v>0</v>
      </c>
      <c r="G28" s="63">
        <f>プロジェクトのスケジュール!G46</f>
        <v>45536</v>
      </c>
      <c r="H28" s="63">
        <f>プロジェクトのスケジュール!H46</f>
        <v>45540</v>
      </c>
      <c r="I28" s="35"/>
      <c r="J28" s="35">
        <f t="shared" si="7"/>
        <v>5</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s="1" customFormat="1" ht="30" customHeight="1" thickBot="1">
      <c r="A29" s="6"/>
      <c r="B29" s="21" t="s">
        <v>47</v>
      </c>
      <c r="C29" s="15" t="s">
        <v>260</v>
      </c>
      <c r="D29" s="15" t="s">
        <v>192</v>
      </c>
      <c r="E29" s="108" t="s">
        <v>270</v>
      </c>
      <c r="F29" s="39">
        <f>プロジェクトのスケジュール!F47</f>
        <v>0</v>
      </c>
      <c r="G29" s="63">
        <f>プロジェクトのスケジュール!G47</f>
        <v>45555</v>
      </c>
      <c r="H29" s="63">
        <f>プロジェクトのスケジュール!H47</f>
        <v>45558</v>
      </c>
      <c r="I29" s="35"/>
      <c r="J29" s="35"/>
      <c r="K29" s="4"/>
      <c r="L29" s="4"/>
      <c r="M29" s="4"/>
      <c r="N29" s="4"/>
      <c r="O29" s="4"/>
      <c r="P29" s="4"/>
      <c r="Q29" s="4"/>
      <c r="R29" s="4"/>
      <c r="S29" s="4"/>
      <c r="T29" s="4"/>
      <c r="U29" s="4"/>
      <c r="V29" s="4"/>
      <c r="W29" s="4"/>
      <c r="X29" s="4"/>
      <c r="Y29" s="4"/>
      <c r="Z29" s="4"/>
      <c r="AA29" s="5"/>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s="1" customFormat="1" ht="30" customHeight="1" thickBot="1">
      <c r="A30" s="6"/>
      <c r="B30" s="75" t="s">
        <v>73</v>
      </c>
      <c r="C30" s="15" t="s">
        <v>260</v>
      </c>
      <c r="D30" s="15" t="s">
        <v>193</v>
      </c>
      <c r="E30" s="108" t="s">
        <v>270</v>
      </c>
      <c r="F30" s="39">
        <f>プロジェクトのスケジュール!F48</f>
        <v>0</v>
      </c>
      <c r="G30" s="63">
        <f>プロジェクトのスケジュール!G48</f>
        <v>45538</v>
      </c>
      <c r="H30" s="63">
        <f>プロジェクトのスケジュール!H48</f>
        <v>45540</v>
      </c>
      <c r="I30" s="35"/>
      <c r="J30" s="35"/>
      <c r="K30" s="4"/>
      <c r="L30" s="4"/>
      <c r="M30" s="4"/>
      <c r="N30" s="4"/>
      <c r="O30" s="4"/>
      <c r="P30" s="4"/>
      <c r="Q30" s="4"/>
      <c r="R30" s="4"/>
      <c r="S30" s="4"/>
      <c r="T30" s="4"/>
      <c r="U30" s="4"/>
      <c r="V30" s="4"/>
      <c r="W30" s="4"/>
      <c r="X30" s="4"/>
      <c r="Y30" s="4"/>
      <c r="Z30" s="4"/>
      <c r="AA30" s="5"/>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s="1" customFormat="1" ht="30" customHeight="1" thickBot="1">
      <c r="A31" s="6"/>
      <c r="B31" s="75" t="s">
        <v>71</v>
      </c>
      <c r="C31" s="15" t="s">
        <v>260</v>
      </c>
      <c r="D31" s="15" t="s">
        <v>194</v>
      </c>
      <c r="E31" s="15"/>
      <c r="F31" s="39">
        <f>プロジェクトのスケジュール!F49</f>
        <v>0</v>
      </c>
      <c r="G31" s="63">
        <f>プロジェクトのスケジュール!G49</f>
        <v>45524</v>
      </c>
      <c r="H31" s="63">
        <f>プロジェクトのスケジュール!H49</f>
        <v>45529</v>
      </c>
      <c r="I31" s="35"/>
      <c r="J31" s="35"/>
      <c r="K31" s="4"/>
      <c r="L31" s="4"/>
      <c r="M31" s="4"/>
      <c r="N31" s="4"/>
      <c r="O31" s="4"/>
      <c r="P31" s="4"/>
      <c r="Q31" s="4"/>
      <c r="R31" s="4"/>
      <c r="S31" s="4"/>
      <c r="T31" s="4"/>
      <c r="U31" s="4"/>
      <c r="V31" s="4"/>
      <c r="W31" s="4"/>
      <c r="X31" s="4"/>
      <c r="Y31" s="4"/>
      <c r="Z31" s="4"/>
      <c r="AA31" s="5"/>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s="1" customFormat="1" ht="30" customHeight="1" thickBot="1">
      <c r="A32" s="6"/>
      <c r="B32" s="75" t="s">
        <v>77</v>
      </c>
      <c r="C32" s="101" t="s">
        <v>261</v>
      </c>
      <c r="D32" s="15" t="s">
        <v>195</v>
      </c>
      <c r="E32" s="15"/>
      <c r="F32" s="39">
        <f>プロジェクトのスケジュール!F50</f>
        <v>0</v>
      </c>
      <c r="G32" s="63">
        <f>プロジェクトのスケジュール!G50</f>
        <v>45509</v>
      </c>
      <c r="H32" s="63">
        <f>プロジェクトのスケジュール!H50</f>
        <v>45514</v>
      </c>
      <c r="I32" s="35"/>
      <c r="J32" s="35"/>
      <c r="K32" s="4"/>
      <c r="L32" s="4"/>
      <c r="M32" s="4"/>
      <c r="N32" s="4"/>
      <c r="O32" s="4"/>
      <c r="P32" s="4"/>
      <c r="Q32" s="4"/>
      <c r="R32" s="4"/>
      <c r="S32" s="4"/>
      <c r="T32" s="4"/>
      <c r="U32" s="4"/>
      <c r="V32" s="4"/>
      <c r="W32" s="4"/>
      <c r="X32" s="4"/>
      <c r="Y32" s="4"/>
      <c r="Z32" s="4"/>
      <c r="AA32" s="5"/>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s="1" customFormat="1" ht="30" customHeight="1" thickBot="1">
      <c r="A33" s="6"/>
      <c r="B33" s="75" t="s">
        <v>295</v>
      </c>
      <c r="C33" s="15" t="s">
        <v>261</v>
      </c>
      <c r="D33" s="15" t="s">
        <v>196</v>
      </c>
      <c r="E33" s="15" t="s">
        <v>271</v>
      </c>
      <c r="F33" s="39">
        <f>プロジェクトのスケジュール!F51</f>
        <v>1</v>
      </c>
      <c r="G33" s="63">
        <f>プロジェクトのスケジュール!G51</f>
        <v>45501</v>
      </c>
      <c r="H33" s="63">
        <f>プロジェクトのスケジュール!H51</f>
        <v>45501</v>
      </c>
      <c r="I33" s="35"/>
      <c r="J33" s="35"/>
      <c r="K33" s="4"/>
      <c r="L33" s="4"/>
      <c r="M33" s="4"/>
      <c r="N33" s="4"/>
      <c r="O33" s="4"/>
      <c r="P33" s="4"/>
      <c r="Q33" s="4"/>
      <c r="R33" s="4"/>
      <c r="S33" s="4"/>
      <c r="T33" s="4"/>
      <c r="U33" s="4"/>
      <c r="V33" s="4"/>
      <c r="W33" s="4"/>
      <c r="X33" s="4"/>
      <c r="Y33" s="4"/>
      <c r="Z33" s="4"/>
      <c r="AA33" s="5"/>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s="1" customFormat="1" ht="30" customHeight="1" thickBot="1">
      <c r="A34" s="6"/>
      <c r="B34" s="75" t="s">
        <v>108</v>
      </c>
      <c r="C34" s="15" t="s">
        <v>261</v>
      </c>
      <c r="D34" s="15" t="s">
        <v>197</v>
      </c>
      <c r="E34" s="15" t="s">
        <v>271</v>
      </c>
      <c r="F34" s="39">
        <f>プロジェクトのスケジュール!F52</f>
        <v>0</v>
      </c>
      <c r="G34" s="63">
        <f>プロジェクトのスケジュール!G52</f>
        <v>45532</v>
      </c>
      <c r="H34" s="63">
        <f>プロジェクトのスケジュール!H52</f>
        <v>0</v>
      </c>
      <c r="I34" s="35"/>
      <c r="J34" s="35"/>
      <c r="K34" s="4"/>
      <c r="L34" s="4"/>
      <c r="M34" s="4"/>
      <c r="N34" s="4"/>
      <c r="O34" s="4"/>
      <c r="P34" s="4"/>
      <c r="Q34" s="4"/>
      <c r="R34" s="4"/>
      <c r="S34" s="4"/>
      <c r="T34" s="4"/>
      <c r="U34" s="4"/>
      <c r="V34" s="4"/>
      <c r="W34" s="4"/>
      <c r="X34" s="4"/>
      <c r="Y34" s="4"/>
      <c r="Z34" s="4"/>
      <c r="AA34" s="5"/>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s="1" customFormat="1" ht="30" customHeight="1" thickBot="1">
      <c r="A35" s="6"/>
      <c r="B35" s="75" t="s">
        <v>109</v>
      </c>
      <c r="C35" s="15" t="s">
        <v>261</v>
      </c>
      <c r="D35" s="15" t="s">
        <v>198</v>
      </c>
      <c r="E35" s="15" t="s">
        <v>271</v>
      </c>
      <c r="F35" s="39">
        <f>プロジェクトのスケジュール!F53</f>
        <v>0</v>
      </c>
      <c r="G35" s="63">
        <f>プロジェクトのスケジュール!G53</f>
        <v>45506</v>
      </c>
      <c r="H35" s="63">
        <f>プロジェクトのスケジュール!H53</f>
        <v>45535</v>
      </c>
      <c r="I35" s="35"/>
      <c r="J35" s="35"/>
      <c r="K35" s="4"/>
      <c r="L35" s="4"/>
      <c r="M35" s="4"/>
      <c r="N35" s="4"/>
      <c r="O35" s="4"/>
      <c r="P35" s="4"/>
      <c r="Q35" s="4"/>
      <c r="R35" s="4"/>
      <c r="S35" s="4"/>
      <c r="T35" s="4"/>
      <c r="U35" s="4"/>
      <c r="V35" s="4"/>
      <c r="W35" s="4"/>
      <c r="X35" s="4"/>
      <c r="Y35" s="4"/>
      <c r="Z35" s="4"/>
      <c r="AA35" s="5"/>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s="1" customFormat="1" ht="30" customHeight="1" thickBot="1">
      <c r="A36" s="6"/>
      <c r="B36" s="75" t="s">
        <v>149</v>
      </c>
      <c r="C36" s="15" t="s">
        <v>290</v>
      </c>
      <c r="D36" s="15" t="s">
        <v>199</v>
      </c>
      <c r="E36" s="15" t="s">
        <v>271</v>
      </c>
      <c r="F36" s="39">
        <f>プロジェクトのスケジュール!F54</f>
        <v>0</v>
      </c>
      <c r="G36" s="63">
        <f>プロジェクトのスケジュール!G54</f>
        <v>45517</v>
      </c>
      <c r="H36" s="63" t="str">
        <f>プロジェクトのスケジュール!H54</f>
        <v>随時更新</v>
      </c>
      <c r="I36" s="35"/>
      <c r="J36" s="35"/>
      <c r="K36" s="4"/>
      <c r="L36" s="4"/>
      <c r="M36" s="4"/>
      <c r="N36" s="4"/>
      <c r="O36" s="4"/>
      <c r="P36" s="4"/>
      <c r="Q36" s="4"/>
      <c r="R36" s="4"/>
      <c r="S36" s="4"/>
      <c r="T36" s="4"/>
      <c r="U36" s="4"/>
      <c r="V36" s="4"/>
      <c r="W36" s="4"/>
      <c r="X36" s="4"/>
      <c r="Y36" s="4"/>
      <c r="Z36" s="4"/>
      <c r="AA36" s="5"/>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s="1" customFormat="1" ht="30" customHeight="1" thickBot="1">
      <c r="A37" s="6"/>
      <c r="B37" s="21" t="s">
        <v>51</v>
      </c>
      <c r="C37" s="101" t="s">
        <v>296</v>
      </c>
      <c r="D37" s="15" t="s">
        <v>200</v>
      </c>
      <c r="E37" s="15" t="s">
        <v>271</v>
      </c>
      <c r="F37" s="39">
        <f>プロジェクトのスケジュール!F55</f>
        <v>0</v>
      </c>
      <c r="G37" s="63">
        <f>プロジェクトのスケジュール!G55</f>
        <v>45524</v>
      </c>
      <c r="H37" s="63">
        <f>プロジェクトのスケジュール!H55</f>
        <v>45534</v>
      </c>
      <c r="I37" s="35"/>
      <c r="J37" s="35">
        <f t="shared" si="7"/>
        <v>11</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s="1" customFormat="1" ht="30" customHeight="1" thickBot="1">
      <c r="A38" s="6"/>
      <c r="B38" s="75" t="s">
        <v>134</v>
      </c>
      <c r="C38" s="101" t="s">
        <v>261</v>
      </c>
      <c r="D38" s="15" t="s">
        <v>201</v>
      </c>
      <c r="E38" s="15" t="s">
        <v>272</v>
      </c>
      <c r="F38" s="39">
        <f>プロジェクトのスケジュール!F56</f>
        <v>0.7</v>
      </c>
      <c r="G38" s="63">
        <f>プロジェクトのスケジュール!G56</f>
        <v>45498</v>
      </c>
      <c r="H38" s="63">
        <f>プロジェクトのスケジュール!H56</f>
        <v>45519</v>
      </c>
      <c r="I38" s="35"/>
      <c r="J38" s="35"/>
      <c r="K38" s="4"/>
      <c r="L38" s="4"/>
      <c r="M38" s="4"/>
      <c r="N38" s="4"/>
      <c r="O38" s="4"/>
      <c r="P38" s="4"/>
      <c r="Q38" s="4"/>
      <c r="R38" s="4"/>
      <c r="S38" s="4"/>
      <c r="T38" s="4"/>
      <c r="U38" s="4"/>
      <c r="V38" s="4"/>
      <c r="W38" s="4"/>
      <c r="X38" s="4"/>
      <c r="Y38" s="4"/>
      <c r="Z38" s="4"/>
      <c r="AA38" s="5"/>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s="1" customFormat="1" ht="30" customHeight="1" thickBot="1">
      <c r="A39" s="6"/>
      <c r="B39" s="75" t="s">
        <v>135</v>
      </c>
      <c r="C39" s="15" t="s">
        <v>292</v>
      </c>
      <c r="D39" s="15" t="s">
        <v>202</v>
      </c>
      <c r="E39" s="15" t="s">
        <v>272</v>
      </c>
      <c r="F39" s="39">
        <f>プロジェクトのスケジュール!F57</f>
        <v>0.75</v>
      </c>
      <c r="G39" s="63">
        <f>プロジェクトのスケジュール!G57</f>
        <v>45506</v>
      </c>
      <c r="H39" s="63">
        <f>プロジェクトのスケジュール!H57</f>
        <v>45514</v>
      </c>
      <c r="I39" s="35"/>
      <c r="J39" s="35"/>
      <c r="K39" s="4"/>
      <c r="L39" s="4"/>
      <c r="M39" s="4"/>
      <c r="N39" s="4"/>
      <c r="O39" s="4"/>
      <c r="P39" s="4"/>
      <c r="Q39" s="4"/>
      <c r="R39" s="4"/>
      <c r="S39" s="4"/>
      <c r="T39" s="4"/>
      <c r="U39" s="4"/>
      <c r="V39" s="4"/>
      <c r="W39" s="4"/>
      <c r="X39" s="4"/>
      <c r="Y39" s="4"/>
      <c r="Z39" s="4"/>
      <c r="AA39" s="5"/>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s="1" customFormat="1" ht="30" customHeight="1" thickBot="1">
      <c r="A40" s="6"/>
      <c r="B40" s="75" t="s">
        <v>136</v>
      </c>
      <c r="C40" s="15" t="s">
        <v>292</v>
      </c>
      <c r="D40" s="15" t="s">
        <v>203</v>
      </c>
      <c r="E40" s="15" t="s">
        <v>272</v>
      </c>
      <c r="F40" s="39">
        <f>プロジェクトのスケジュール!F58</f>
        <v>0.75</v>
      </c>
      <c r="G40" s="63">
        <f>プロジェクトのスケジュール!G58</f>
        <v>45506</v>
      </c>
      <c r="H40" s="63">
        <f>プロジェクトのスケジュール!H58</f>
        <v>45514</v>
      </c>
      <c r="I40" s="35"/>
      <c r="J40" s="35"/>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s="1" customFormat="1" ht="30" customHeight="1" thickBot="1">
      <c r="A41" s="6"/>
      <c r="B41" s="75" t="s">
        <v>111</v>
      </c>
      <c r="C41" s="101" t="s">
        <v>261</v>
      </c>
      <c r="D41" s="15" t="s">
        <v>204</v>
      </c>
      <c r="E41" s="15" t="s">
        <v>273</v>
      </c>
      <c r="F41" s="39">
        <f>プロジェクトのスケジュール!F59</f>
        <v>0</v>
      </c>
      <c r="G41" s="63">
        <f>プロジェクトのスケジュール!G59</f>
        <v>45536</v>
      </c>
      <c r="H41" s="63">
        <f>プロジェクトのスケジュール!H59</f>
        <v>45545</v>
      </c>
      <c r="I41" s="35"/>
      <c r="J41" s="35"/>
      <c r="K41" s="4"/>
      <c r="L41" s="4"/>
      <c r="M41" s="4"/>
      <c r="N41" s="4"/>
      <c r="O41" s="4"/>
      <c r="P41" s="4"/>
      <c r="Q41" s="4"/>
      <c r="R41" s="4"/>
      <c r="S41" s="4"/>
      <c r="T41" s="4"/>
      <c r="U41" s="4"/>
      <c r="V41" s="4"/>
      <c r="W41" s="4"/>
      <c r="X41" s="4"/>
      <c r="Y41" s="4"/>
      <c r="Z41" s="4"/>
      <c r="AA41" s="5"/>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s="100" customFormat="1" ht="30" customHeight="1" thickBot="1">
      <c r="A42" s="95"/>
      <c r="B42" s="109" t="s">
        <v>112</v>
      </c>
      <c r="C42" s="101" t="s">
        <v>261</v>
      </c>
      <c r="D42" s="15" t="s">
        <v>205</v>
      </c>
      <c r="E42" s="15" t="s">
        <v>273</v>
      </c>
      <c r="F42" s="39">
        <f>プロジェクトのスケジュール!F60</f>
        <v>0</v>
      </c>
      <c r="G42" s="63">
        <f>プロジェクトのスケジュール!G60</f>
        <v>45545</v>
      </c>
      <c r="H42" s="63">
        <f>プロジェクトのスケジュール!H60</f>
        <v>45565</v>
      </c>
      <c r="I42" s="98"/>
      <c r="J42" s="98"/>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row>
    <row r="43" spans="1:80" s="100" customFormat="1" ht="30" customHeight="1" thickBot="1">
      <c r="A43" s="95"/>
      <c r="B43" s="96" t="s">
        <v>113</v>
      </c>
      <c r="C43" s="15" t="s">
        <v>261</v>
      </c>
      <c r="D43" s="15" t="s">
        <v>206</v>
      </c>
      <c r="E43" s="15" t="s">
        <v>273</v>
      </c>
      <c r="F43" s="39">
        <f>プロジェクトのスケジュール!F61</f>
        <v>0</v>
      </c>
      <c r="G43" s="63">
        <f>プロジェクトのスケジュール!G61</f>
        <v>45536</v>
      </c>
      <c r="H43" s="63">
        <f>プロジェクトのスケジュール!H61</f>
        <v>0</v>
      </c>
      <c r="I43" s="98"/>
      <c r="J43" s="98"/>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row>
    <row r="44" spans="1:80" s="1" customFormat="1" ht="30" customHeight="1" thickBot="1">
      <c r="A44" s="6"/>
      <c r="B44" s="75" t="s">
        <v>114</v>
      </c>
      <c r="C44" s="15" t="s">
        <v>261</v>
      </c>
      <c r="D44" s="15" t="s">
        <v>207</v>
      </c>
      <c r="E44" s="15" t="s">
        <v>274</v>
      </c>
      <c r="F44" s="39">
        <f>プロジェクトのスケジュール!F62</f>
        <v>0</v>
      </c>
      <c r="G44" s="63">
        <f>プロジェクトのスケジュール!G62</f>
        <v>45545</v>
      </c>
      <c r="H44" s="63">
        <f>プロジェクトのスケジュール!H62</f>
        <v>45545</v>
      </c>
      <c r="I44" s="35"/>
      <c r="J44" s="35"/>
      <c r="K44" s="4"/>
      <c r="L44" s="4"/>
      <c r="M44" s="4"/>
      <c r="N44" s="4"/>
      <c r="O44" s="4"/>
      <c r="P44" s="4"/>
      <c r="Q44" s="4"/>
      <c r="R44" s="4"/>
      <c r="S44" s="4"/>
      <c r="T44" s="4"/>
      <c r="U44" s="4"/>
      <c r="V44" s="4"/>
      <c r="W44" s="4"/>
      <c r="X44" s="4"/>
      <c r="Y44" s="4"/>
      <c r="Z44" s="4"/>
      <c r="AA44" s="5"/>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s="1" customFormat="1" ht="30" customHeight="1" thickBot="1">
      <c r="A45" s="6"/>
      <c r="B45" s="75" t="s">
        <v>147</v>
      </c>
      <c r="C45" s="15" t="s">
        <v>261</v>
      </c>
      <c r="D45" s="15" t="s">
        <v>208</v>
      </c>
      <c r="E45" s="15" t="s">
        <v>274</v>
      </c>
      <c r="F45" s="39">
        <f>プロジェクトのスケジュール!F63</f>
        <v>0</v>
      </c>
      <c r="G45" s="63" t="str">
        <f>プロジェクトのスケジュール!G63</f>
        <v>本店の場所決定後</v>
      </c>
      <c r="H45" s="63">
        <f>プロジェクトのスケジュール!H63</f>
        <v>0</v>
      </c>
      <c r="I45" s="35"/>
      <c r="J45" s="35"/>
      <c r="K45" s="4"/>
      <c r="L45" s="4"/>
      <c r="M45" s="4"/>
      <c r="N45" s="4"/>
      <c r="O45" s="4"/>
      <c r="P45" s="4"/>
      <c r="Q45" s="4"/>
      <c r="R45" s="4"/>
      <c r="S45" s="4"/>
      <c r="T45" s="4"/>
      <c r="U45" s="4"/>
      <c r="V45" s="4"/>
      <c r="W45" s="4"/>
      <c r="X45" s="4"/>
      <c r="Y45" s="4"/>
      <c r="Z45" s="4"/>
      <c r="AA45" s="5"/>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s="1" customFormat="1" ht="30" customHeight="1" thickBot="1">
      <c r="A46" s="6"/>
      <c r="B46" s="75" t="s">
        <v>115</v>
      </c>
      <c r="C46" s="15" t="s">
        <v>261</v>
      </c>
      <c r="D46" s="15" t="s">
        <v>209</v>
      </c>
      <c r="E46" s="15" t="s">
        <v>274</v>
      </c>
      <c r="F46" s="39">
        <f>プロジェクトのスケジュール!F64</f>
        <v>1</v>
      </c>
      <c r="G46" s="63">
        <f>プロジェクトのスケジュール!G64</f>
        <v>45501</v>
      </c>
      <c r="H46" s="63">
        <f>プロジェクトのスケジュール!H64</f>
        <v>45501</v>
      </c>
      <c r="I46" s="35"/>
      <c r="J46" s="35"/>
      <c r="K46" s="4"/>
      <c r="L46" s="4"/>
      <c r="M46" s="4"/>
      <c r="N46" s="4"/>
      <c r="O46" s="4"/>
      <c r="P46" s="4"/>
      <c r="Q46" s="4"/>
      <c r="R46" s="4"/>
      <c r="S46" s="4"/>
      <c r="T46" s="4"/>
      <c r="U46" s="4"/>
      <c r="V46" s="4"/>
      <c r="W46" s="4"/>
      <c r="X46" s="4"/>
      <c r="Y46" s="4"/>
      <c r="Z46" s="4"/>
      <c r="AA46" s="5"/>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s="1" customFormat="1" ht="30" customHeight="1" thickBot="1">
      <c r="A47" s="6"/>
      <c r="B47" s="75" t="s">
        <v>116</v>
      </c>
      <c r="C47" s="15" t="s">
        <v>261</v>
      </c>
      <c r="D47" s="15" t="s">
        <v>210</v>
      </c>
      <c r="E47" s="15" t="s">
        <v>274</v>
      </c>
      <c r="F47" s="39">
        <f>プロジェクトのスケジュール!F65</f>
        <v>1</v>
      </c>
      <c r="G47" s="63" t="str">
        <f>プロジェクトのスケジュール!G65</f>
        <v>本店の場所決定後</v>
      </c>
      <c r="H47" s="63"/>
      <c r="I47" s="35"/>
      <c r="J47" s="35"/>
      <c r="K47" s="4"/>
      <c r="L47" s="4"/>
      <c r="M47" s="4"/>
      <c r="N47" s="4"/>
      <c r="O47" s="4"/>
      <c r="P47" s="4"/>
      <c r="Q47" s="4"/>
      <c r="R47" s="4"/>
      <c r="S47" s="4"/>
      <c r="T47" s="4"/>
      <c r="U47" s="4"/>
      <c r="V47" s="4"/>
      <c r="W47" s="4"/>
      <c r="X47" s="4"/>
      <c r="Y47" s="4"/>
      <c r="Z47" s="4"/>
      <c r="AA47" s="5"/>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s="1" customFormat="1" ht="30" customHeight="1" thickBot="1">
      <c r="A48" s="6"/>
      <c r="B48" s="75" t="s">
        <v>80</v>
      </c>
      <c r="C48" s="15" t="s">
        <v>261</v>
      </c>
      <c r="D48" s="15" t="s">
        <v>211</v>
      </c>
      <c r="E48" s="15" t="s">
        <v>215</v>
      </c>
      <c r="F48" s="39">
        <f>プロジェクトのスケジュール!F66</f>
        <v>0</v>
      </c>
      <c r="G48" s="63">
        <f>プロジェクトのスケジュール!G66</f>
        <v>45519</v>
      </c>
      <c r="H48" s="63">
        <f>プロジェクトのスケジュール!H66</f>
        <v>45524</v>
      </c>
      <c r="I48" s="35"/>
      <c r="J48" s="35"/>
      <c r="K48" s="4"/>
      <c r="L48" s="4"/>
      <c r="M48" s="4"/>
      <c r="N48" s="4"/>
      <c r="O48" s="4"/>
      <c r="P48" s="4"/>
      <c r="Q48" s="4"/>
      <c r="R48" s="4"/>
      <c r="S48" s="4"/>
      <c r="T48" s="4"/>
      <c r="U48" s="4"/>
      <c r="V48" s="4"/>
      <c r="W48" s="4"/>
      <c r="X48" s="4"/>
      <c r="Y48" s="4"/>
      <c r="Z48" s="4"/>
      <c r="AA48" s="5"/>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s="1" customFormat="1" ht="30" customHeight="1" thickBot="1">
      <c r="A49" s="6"/>
      <c r="B49" s="75" t="s">
        <v>81</v>
      </c>
      <c r="C49" s="15" t="s">
        <v>261</v>
      </c>
      <c r="D49" s="15" t="s">
        <v>212</v>
      </c>
      <c r="E49" s="15" t="s">
        <v>215</v>
      </c>
      <c r="F49" s="39">
        <f>プロジェクトのスケジュール!F67</f>
        <v>0</v>
      </c>
      <c r="G49" s="63">
        <f>プロジェクトのスケジュール!G67</f>
        <v>45519</v>
      </c>
      <c r="H49" s="63">
        <f>プロジェクトのスケジュール!H67</f>
        <v>45524</v>
      </c>
      <c r="I49" s="35"/>
      <c r="J49" s="35"/>
      <c r="K49" s="4"/>
      <c r="L49" s="4"/>
      <c r="M49" s="4"/>
      <c r="N49" s="4"/>
      <c r="O49" s="4"/>
      <c r="P49" s="4"/>
      <c r="Q49" s="4"/>
      <c r="R49" s="4"/>
      <c r="S49" s="4"/>
      <c r="T49" s="4"/>
      <c r="U49" s="4"/>
      <c r="V49" s="4"/>
      <c r="W49" s="4"/>
      <c r="X49" s="4"/>
      <c r="Y49" s="4"/>
      <c r="Z49" s="4"/>
      <c r="AA49" s="5"/>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s="1" customFormat="1" ht="30" customHeight="1" thickBot="1">
      <c r="A50" s="6"/>
      <c r="B50" s="75" t="s">
        <v>128</v>
      </c>
      <c r="C50" s="101" t="s">
        <v>261</v>
      </c>
      <c r="D50" s="15" t="s">
        <v>213</v>
      </c>
      <c r="E50" s="15"/>
      <c r="F50" s="39">
        <f>プロジェクトのスケジュール!F68</f>
        <v>0</v>
      </c>
      <c r="G50" s="63">
        <f>プロジェクトのスケジュール!G68</f>
        <v>45534</v>
      </c>
      <c r="H50" s="63">
        <f>プロジェクトのスケジュール!H68</f>
        <v>45534</v>
      </c>
      <c r="I50" s="35"/>
      <c r="J50" s="35"/>
      <c r="K50" s="4"/>
      <c r="L50" s="4"/>
      <c r="M50" s="4"/>
      <c r="N50" s="4"/>
      <c r="O50" s="4"/>
      <c r="P50" s="4"/>
      <c r="Q50" s="4"/>
      <c r="R50" s="4"/>
      <c r="S50" s="4"/>
      <c r="T50" s="4"/>
      <c r="U50" s="4"/>
      <c r="V50" s="4"/>
      <c r="W50" s="4"/>
      <c r="X50" s="4"/>
      <c r="Y50" s="4"/>
      <c r="Z50" s="4"/>
      <c r="AA50" s="5"/>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s="1" customFormat="1" ht="30" customHeight="1" thickBot="1">
      <c r="A51" s="6"/>
      <c r="B51" s="75" t="s">
        <v>82</v>
      </c>
      <c r="C51" s="15" t="s">
        <v>296</v>
      </c>
      <c r="D51" s="15" t="s">
        <v>214</v>
      </c>
      <c r="E51" s="15"/>
      <c r="F51" s="39">
        <f>プロジェクトのスケジュール!F69</f>
        <v>0</v>
      </c>
      <c r="G51" s="63">
        <f>プロジェクトのスケジュール!G69</f>
        <v>45524</v>
      </c>
      <c r="H51" s="63">
        <f>プロジェクトのスケジュール!H69</f>
        <v>45529</v>
      </c>
      <c r="I51" s="35"/>
      <c r="J51" s="35"/>
      <c r="K51" s="4"/>
      <c r="L51" s="4"/>
      <c r="M51" s="4"/>
      <c r="N51" s="4"/>
      <c r="O51" s="4"/>
      <c r="P51" s="4"/>
      <c r="Q51" s="4"/>
      <c r="R51" s="4"/>
      <c r="S51" s="4"/>
      <c r="T51" s="4"/>
      <c r="U51" s="4"/>
      <c r="V51" s="4"/>
      <c r="W51" s="4"/>
      <c r="X51" s="4"/>
      <c r="Y51" s="4"/>
      <c r="Z51" s="4"/>
      <c r="AA51" s="5"/>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sheetData>
  <mergeCells count="13">
    <mergeCell ref="Y4:AE4"/>
    <mergeCell ref="C3:F3"/>
    <mergeCell ref="G3:H3"/>
    <mergeCell ref="C4:F4"/>
    <mergeCell ref="K4:Q4"/>
    <mergeCell ref="R4:X4"/>
    <mergeCell ref="BV4:CB4"/>
    <mergeCell ref="AF4:AL4"/>
    <mergeCell ref="AM4:AS4"/>
    <mergeCell ref="AT4:AZ4"/>
    <mergeCell ref="BA4:BG4"/>
    <mergeCell ref="BH4:BN4"/>
    <mergeCell ref="BO4:BU4"/>
  </mergeCells>
  <phoneticPr fontId="40"/>
  <conditionalFormatting sqref="F7:F51">
    <cfRule type="dataBar" priority="1">
      <dataBar>
        <cfvo type="num" val="0"/>
        <cfvo type="num" val="1"/>
        <color theme="0" tint="-0.249977111117893"/>
      </dataBar>
      <extLst>
        <ext xmlns:x14="http://schemas.microsoft.com/office/spreadsheetml/2009/9/main" uri="{B025F937-C7B1-47D3-B67F-A62EFF666E3E}">
          <x14:id>{5548C5D4-87C2-674C-B651-9E6E329D361E}</x14:id>
        </ext>
      </extLst>
    </cfRule>
  </conditionalFormatting>
  <conditionalFormatting sqref="K5:CB51">
    <cfRule type="expression" dxfId="26" priority="4">
      <formula>AND(TODAY()&gt;=K$5,TODAY()&lt;L$5)</formula>
    </cfRule>
  </conditionalFormatting>
  <conditionalFormatting sqref="K7:CB51">
    <cfRule type="expression" dxfId="25" priority="2">
      <formula>AND(タスク_開始&lt;=K$5,ROUNDDOWN((タスク_終了-タスク_開始+1)*タスク_進捗状況,0)+タスク_開始-1&gt;=K$5)</formula>
    </cfRule>
    <cfRule type="expression" dxfId="24"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2CC8A668-3F97-3D47-BA19-B5939E27CE34}">
      <formula1>1</formula1>
    </dataValidation>
  </dataValidations>
  <hyperlinks>
    <hyperlink ref="B4" location="プロジェクトのスケジュール!A1" display="TOP" xr:uid="{FCC137F7-14EA-CC47-9A3D-3A40CFC61FCB}"/>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5548C5D4-87C2-674C-B651-9E6E329D361E}">
            <x14:dataBar minLength="0" maxLength="100" gradient="0">
              <x14:cfvo type="num">
                <xm:f>0</xm:f>
              </x14:cfvo>
              <x14:cfvo type="num">
                <xm:f>1</xm:f>
              </x14:cfvo>
              <x14:negativeFillColor rgb="FFFF0000"/>
              <x14:axisColor rgb="FF000000"/>
            </x14:dataBar>
          </x14:cfRule>
          <xm:sqref>F7:F51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E052-4B29-364B-A7A9-D932AAAE6A7A}">
  <sheetPr>
    <pageSetUpPr fitToPage="1"/>
  </sheetPr>
  <dimension ref="A1:CB41"/>
  <sheetViews>
    <sheetView showGridLines="0" showRuler="0" zoomScale="60" zoomScaleNormal="100" zoomScalePageLayoutView="70" workbookViewId="0">
      <pane ySplit="6" topLeftCell="A8"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6" t="s">
        <v>11</v>
      </c>
      <c r="B8" s="40" t="s">
        <v>43</v>
      </c>
      <c r="C8" s="16"/>
      <c r="D8" s="16"/>
      <c r="E8" s="16"/>
      <c r="F8" s="41"/>
      <c r="G8" s="64"/>
      <c r="H8" s="65"/>
      <c r="I8" s="35"/>
      <c r="J8" s="35" t="str">
        <f t="shared" ref="J8:J38"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6"/>
      <c r="B9" s="74" t="s">
        <v>83</v>
      </c>
      <c r="C9" s="17" t="s">
        <v>293</v>
      </c>
      <c r="D9" s="17" t="s">
        <v>217</v>
      </c>
      <c r="E9" s="17" t="s">
        <v>276</v>
      </c>
      <c r="F9" s="42">
        <f>プロジェクトのスケジュール!F71</f>
        <v>0</v>
      </c>
      <c r="G9" s="66">
        <v>45512</v>
      </c>
      <c r="H9" s="66">
        <v>45522</v>
      </c>
      <c r="I9" s="35"/>
      <c r="J9" s="3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74" t="s">
        <v>105</v>
      </c>
      <c r="C10" s="17" t="s">
        <v>293</v>
      </c>
      <c r="D10" s="17" t="s">
        <v>218</v>
      </c>
      <c r="E10" s="17" t="s">
        <v>276</v>
      </c>
      <c r="F10" s="42">
        <f>プロジェクトのスケジュール!F72</f>
        <v>0</v>
      </c>
      <c r="G10" s="66">
        <v>45512</v>
      </c>
      <c r="H10" s="66">
        <v>45522</v>
      </c>
      <c r="I10" s="35"/>
      <c r="J10" s="3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74" t="s">
        <v>84</v>
      </c>
      <c r="C11" s="17" t="s">
        <v>293</v>
      </c>
      <c r="D11" s="17" t="s">
        <v>219</v>
      </c>
      <c r="E11" s="17" t="s">
        <v>276</v>
      </c>
      <c r="F11" s="42">
        <f>プロジェクトのスケジュール!F73</f>
        <v>0</v>
      </c>
      <c r="G11" s="66">
        <v>45512</v>
      </c>
      <c r="H11" s="66">
        <v>45522</v>
      </c>
      <c r="I11" s="35"/>
      <c r="J11" s="3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74" t="s">
        <v>85</v>
      </c>
      <c r="C12" s="17" t="s">
        <v>293</v>
      </c>
      <c r="D12" s="17" t="s">
        <v>220</v>
      </c>
      <c r="E12" s="17" t="s">
        <v>276</v>
      </c>
      <c r="F12" s="42">
        <f>プロジェクトのスケジュール!F74</f>
        <v>0</v>
      </c>
      <c r="G12" s="66">
        <v>45512</v>
      </c>
      <c r="H12" s="66">
        <v>45522</v>
      </c>
      <c r="I12" s="35"/>
      <c r="J12" s="3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74" t="s">
        <v>86</v>
      </c>
      <c r="C13" s="17" t="s">
        <v>293</v>
      </c>
      <c r="D13" s="17" t="s">
        <v>221</v>
      </c>
      <c r="E13" s="17" t="s">
        <v>276</v>
      </c>
      <c r="F13" s="42">
        <f>プロジェクトのスケジュール!F75</f>
        <v>0</v>
      </c>
      <c r="G13" s="66">
        <v>45512</v>
      </c>
      <c r="H13" s="66">
        <v>45522</v>
      </c>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74" t="s">
        <v>87</v>
      </c>
      <c r="C14" s="17" t="s">
        <v>293</v>
      </c>
      <c r="D14" s="17" t="s">
        <v>222</v>
      </c>
      <c r="E14" s="17" t="s">
        <v>276</v>
      </c>
      <c r="F14" s="42">
        <f>プロジェクトのスケジュール!F76</f>
        <v>0</v>
      </c>
      <c r="G14" s="66">
        <v>45512</v>
      </c>
      <c r="H14" s="66">
        <v>45522</v>
      </c>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4" t="s">
        <v>88</v>
      </c>
      <c r="C15" s="17" t="s">
        <v>293</v>
      </c>
      <c r="D15" s="17" t="s">
        <v>223</v>
      </c>
      <c r="E15" s="17" t="s">
        <v>276</v>
      </c>
      <c r="F15" s="42">
        <f>プロジェクトのスケジュール!F77</f>
        <v>0</v>
      </c>
      <c r="G15" s="66">
        <v>45512</v>
      </c>
      <c r="H15" s="66">
        <v>45522</v>
      </c>
      <c r="I15" s="35"/>
      <c r="J15" s="3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74" t="s">
        <v>89</v>
      </c>
      <c r="C16" s="17" t="s">
        <v>260</v>
      </c>
      <c r="D16" s="17" t="s">
        <v>224</v>
      </c>
      <c r="E16" s="17" t="s">
        <v>276</v>
      </c>
      <c r="F16" s="42">
        <f>プロジェクトのスケジュール!F78</f>
        <v>0</v>
      </c>
      <c r="G16" s="66">
        <v>45555</v>
      </c>
      <c r="H16" s="66">
        <v>45565</v>
      </c>
      <c r="I16" s="35"/>
      <c r="J16" s="3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74" t="s">
        <v>94</v>
      </c>
      <c r="C17" s="17" t="s">
        <v>292</v>
      </c>
      <c r="D17" s="17" t="s">
        <v>225</v>
      </c>
      <c r="E17" s="17" t="s">
        <v>276</v>
      </c>
      <c r="F17" s="42">
        <f>プロジェクトのスケジュール!F79</f>
        <v>0</v>
      </c>
      <c r="G17" s="66">
        <v>45523</v>
      </c>
      <c r="H17" s="66">
        <v>45533</v>
      </c>
      <c r="I17" s="35"/>
      <c r="J17" s="35"/>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22" t="s">
        <v>39</v>
      </c>
      <c r="C18" s="17" t="s">
        <v>292</v>
      </c>
      <c r="D18" s="17" t="s">
        <v>226</v>
      </c>
      <c r="E18" s="17" t="s">
        <v>277</v>
      </c>
      <c r="F18" s="42">
        <f>プロジェクトのスケジュール!F80</f>
        <v>0</v>
      </c>
      <c r="G18" s="66">
        <v>45519</v>
      </c>
      <c r="H18" s="66">
        <v>45529</v>
      </c>
      <c r="I18" s="35"/>
      <c r="J18" s="35">
        <f t="shared" si="7"/>
        <v>11</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c r="B19" s="22" t="s">
        <v>40</v>
      </c>
      <c r="C19" s="17" t="s">
        <v>294</v>
      </c>
      <c r="D19" s="17" t="s">
        <v>227</v>
      </c>
      <c r="E19" s="17" t="s">
        <v>277</v>
      </c>
      <c r="F19" s="42">
        <f>プロジェクトのスケジュール!F81</f>
        <v>0</v>
      </c>
      <c r="G19" s="66">
        <v>45519</v>
      </c>
      <c r="H19" s="66">
        <v>45529</v>
      </c>
      <c r="I19" s="35"/>
      <c r="J19" s="35">
        <f t="shared" si="7"/>
        <v>11</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22" t="s">
        <v>41</v>
      </c>
      <c r="C20" s="17" t="s">
        <v>294</v>
      </c>
      <c r="D20" s="17" t="s">
        <v>228</v>
      </c>
      <c r="E20" s="17" t="s">
        <v>277</v>
      </c>
      <c r="F20" s="42">
        <f>プロジェクトのスケジュール!F82</f>
        <v>0</v>
      </c>
      <c r="G20" s="66">
        <v>45519</v>
      </c>
      <c r="H20" s="66">
        <v>45529</v>
      </c>
      <c r="I20" s="35"/>
      <c r="J20" s="35">
        <f t="shared" si="7"/>
        <v>11</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22" t="s">
        <v>42</v>
      </c>
      <c r="C21" s="17" t="s">
        <v>291</v>
      </c>
      <c r="D21" s="17" t="s">
        <v>229</v>
      </c>
      <c r="E21" s="17" t="s">
        <v>278</v>
      </c>
      <c r="F21" s="42">
        <f>プロジェクトのスケジュール!F83</f>
        <v>0</v>
      </c>
      <c r="G21" s="66">
        <v>45545</v>
      </c>
      <c r="H21" s="66">
        <v>45545</v>
      </c>
      <c r="I21" s="35"/>
      <c r="J21" s="35"/>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74" t="s">
        <v>90</v>
      </c>
      <c r="C22" s="17" t="s">
        <v>261</v>
      </c>
      <c r="D22" s="17" t="s">
        <v>230</v>
      </c>
      <c r="E22" s="17" t="s">
        <v>278</v>
      </c>
      <c r="F22" s="42">
        <f>プロジェクトのスケジュール!F84</f>
        <v>0</v>
      </c>
      <c r="G22" s="66">
        <v>45519</v>
      </c>
      <c r="H22" s="66">
        <v>45519</v>
      </c>
      <c r="I22" s="35"/>
      <c r="J22" s="35"/>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74" t="s">
        <v>91</v>
      </c>
      <c r="C23" s="17" t="s">
        <v>296</v>
      </c>
      <c r="D23" s="17" t="s">
        <v>231</v>
      </c>
      <c r="E23" s="17" t="s">
        <v>278</v>
      </c>
      <c r="F23" s="42">
        <f>プロジェクトのスケジュール!F85</f>
        <v>0</v>
      </c>
      <c r="G23" s="66">
        <v>45519</v>
      </c>
      <c r="H23" s="66">
        <v>45519</v>
      </c>
      <c r="I23" s="35"/>
      <c r="J23" s="35"/>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s="1" customFormat="1" ht="30" customHeight="1" thickBot="1">
      <c r="A24" s="6"/>
      <c r="B24" s="74" t="s">
        <v>92</v>
      </c>
      <c r="C24" s="17" t="s">
        <v>292</v>
      </c>
      <c r="D24" s="17" t="s">
        <v>232</v>
      </c>
      <c r="E24" s="17" t="s">
        <v>278</v>
      </c>
      <c r="F24" s="42">
        <f>プロジェクトのスケジュール!F86</f>
        <v>0</v>
      </c>
      <c r="G24" s="66">
        <v>45524</v>
      </c>
      <c r="H24" s="66">
        <v>45531</v>
      </c>
      <c r="I24" s="35"/>
      <c r="J24" s="35"/>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s="1" customFormat="1" ht="30" customHeight="1" thickBot="1">
      <c r="A25" s="6"/>
      <c r="B25" s="74" t="s">
        <v>93</v>
      </c>
      <c r="C25" s="121" t="s">
        <v>296</v>
      </c>
      <c r="D25" s="17" t="s">
        <v>233</v>
      </c>
      <c r="E25" s="17" t="s">
        <v>279</v>
      </c>
      <c r="F25" s="42">
        <f>プロジェクトのスケジュール!F87</f>
        <v>0</v>
      </c>
      <c r="G25" s="66">
        <v>45524</v>
      </c>
      <c r="H25" s="66">
        <v>45531</v>
      </c>
      <c r="I25" s="35"/>
      <c r="J25" s="35"/>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s="1" customFormat="1" ht="30" customHeight="1" thickBot="1">
      <c r="A26" s="6"/>
      <c r="B26" s="74" t="s">
        <v>132</v>
      </c>
      <c r="C26" s="121" t="s">
        <v>296</v>
      </c>
      <c r="D26" s="17" t="s">
        <v>234</v>
      </c>
      <c r="E26" s="17" t="s">
        <v>279</v>
      </c>
      <c r="F26" s="42">
        <f>プロジェクトのスケジュール!F88</f>
        <v>0</v>
      </c>
      <c r="G26" s="66">
        <v>45524</v>
      </c>
      <c r="H26" s="66">
        <v>45531</v>
      </c>
      <c r="I26" s="35"/>
      <c r="J26" s="35"/>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s="1" customFormat="1" ht="30" customHeight="1" thickBot="1">
      <c r="A27" s="6"/>
      <c r="B27" s="74" t="s">
        <v>275</v>
      </c>
      <c r="C27" s="17" t="s">
        <v>261</v>
      </c>
      <c r="D27" s="17" t="s">
        <v>235</v>
      </c>
      <c r="E27" s="17" t="s">
        <v>279</v>
      </c>
      <c r="F27" s="42">
        <f>プロジェクトのスケジュール!F89</f>
        <v>0</v>
      </c>
      <c r="G27" s="66">
        <v>45536</v>
      </c>
      <c r="H27" s="106">
        <v>45545</v>
      </c>
      <c r="I27" s="35"/>
      <c r="J27" s="35"/>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s="1" customFormat="1" ht="30" customHeight="1" thickBot="1">
      <c r="A28" s="6"/>
      <c r="B28" s="74" t="s">
        <v>133</v>
      </c>
      <c r="C28" s="17" t="s">
        <v>261</v>
      </c>
      <c r="D28" s="17" t="s">
        <v>236</v>
      </c>
      <c r="E28" s="17" t="s">
        <v>279</v>
      </c>
      <c r="F28" s="42">
        <f>プロジェクトのスケジュール!F90</f>
        <v>0</v>
      </c>
      <c r="G28" s="66">
        <v>45536</v>
      </c>
      <c r="H28" s="66">
        <v>45545</v>
      </c>
      <c r="I28" s="35"/>
      <c r="J28" s="35"/>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s="1" customFormat="1" ht="30" customHeight="1" thickBot="1">
      <c r="A29" s="6"/>
      <c r="B29" s="22" t="s">
        <v>118</v>
      </c>
      <c r="C29" s="17" t="s">
        <v>262</v>
      </c>
      <c r="D29" s="17" t="s">
        <v>237</v>
      </c>
      <c r="E29" s="17" t="s">
        <v>280</v>
      </c>
      <c r="F29" s="42">
        <f>プロジェクトのスケジュール!F91</f>
        <v>0</v>
      </c>
      <c r="G29" s="66">
        <v>45493</v>
      </c>
      <c r="H29" s="66"/>
      <c r="I29" s="35"/>
      <c r="J29" s="35"/>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s="1" customFormat="1" ht="30" customHeight="1" thickBot="1">
      <c r="A30" s="6"/>
      <c r="B30" s="22" t="s">
        <v>119</v>
      </c>
      <c r="C30" s="121" t="s">
        <v>293</v>
      </c>
      <c r="D30" s="17" t="s">
        <v>238</v>
      </c>
      <c r="E30" s="17" t="s">
        <v>280</v>
      </c>
      <c r="F30" s="42">
        <f>プロジェクトのスケジュール!F92</f>
        <v>0</v>
      </c>
      <c r="G30" s="66">
        <v>45524</v>
      </c>
      <c r="H30" s="66">
        <v>45535</v>
      </c>
      <c r="I30" s="35"/>
      <c r="J30" s="35"/>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s="1" customFormat="1" ht="30" customHeight="1" thickBot="1">
      <c r="A31" s="6"/>
      <c r="B31" s="22" t="s">
        <v>120</v>
      </c>
      <c r="C31" s="121" t="s">
        <v>260</v>
      </c>
      <c r="D31" s="17" t="s">
        <v>239</v>
      </c>
      <c r="E31" s="17" t="s">
        <v>280</v>
      </c>
      <c r="F31" s="42">
        <f>プロジェクトのスケジュール!F93</f>
        <v>0</v>
      </c>
      <c r="G31" s="66">
        <v>45524</v>
      </c>
      <c r="H31" s="66">
        <v>45529</v>
      </c>
      <c r="I31" s="35"/>
      <c r="J31" s="35"/>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s="1" customFormat="1" ht="30" customHeight="1" thickBot="1">
      <c r="A32" s="6"/>
      <c r="B32" s="22" t="s">
        <v>125</v>
      </c>
      <c r="C32" s="121" t="s">
        <v>293</v>
      </c>
      <c r="D32" s="17" t="s">
        <v>240</v>
      </c>
      <c r="E32" s="17" t="s">
        <v>280</v>
      </c>
      <c r="F32" s="42">
        <f>プロジェクトのスケジュール!F94</f>
        <v>0</v>
      </c>
      <c r="G32" s="66">
        <v>45524</v>
      </c>
      <c r="H32" s="66">
        <v>45529</v>
      </c>
      <c r="I32" s="35"/>
      <c r="J32" s="35"/>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s="1" customFormat="1" ht="30" customHeight="1" thickBot="1">
      <c r="A33" s="6"/>
      <c r="B33" s="22" t="s">
        <v>123</v>
      </c>
      <c r="C33" s="121" t="s">
        <v>261</v>
      </c>
      <c r="D33" s="17" t="s">
        <v>241</v>
      </c>
      <c r="E33" s="17" t="s">
        <v>280</v>
      </c>
      <c r="F33" s="42">
        <f>プロジェクトのスケジュール!F95</f>
        <v>0</v>
      </c>
      <c r="G33" s="66">
        <v>45493</v>
      </c>
      <c r="H33" s="66"/>
      <c r="I33" s="35"/>
      <c r="J33" s="35"/>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s="1" customFormat="1" ht="30" customHeight="1" thickBot="1">
      <c r="A34" s="6"/>
      <c r="B34" s="22" t="s">
        <v>53</v>
      </c>
      <c r="C34" s="17" t="s">
        <v>296</v>
      </c>
      <c r="D34" s="17" t="s">
        <v>242</v>
      </c>
      <c r="E34" s="17" t="s">
        <v>280</v>
      </c>
      <c r="F34" s="42">
        <f>プロジェクトのスケジュール!F96</f>
        <v>0</v>
      </c>
      <c r="G34" s="106" t="s">
        <v>152</v>
      </c>
      <c r="H34" s="66"/>
      <c r="I34" s="35"/>
      <c r="J34" s="35"/>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s="1" customFormat="1" ht="30" customHeight="1" thickBot="1">
      <c r="A35" s="6"/>
      <c r="B35" s="22" t="s">
        <v>124</v>
      </c>
      <c r="C35" s="17" t="s">
        <v>296</v>
      </c>
      <c r="D35" s="17" t="s">
        <v>243</v>
      </c>
      <c r="E35" s="17" t="s">
        <v>280</v>
      </c>
      <c r="F35" s="42">
        <f>プロジェクトのスケジュール!F97</f>
        <v>0</v>
      </c>
      <c r="G35" s="107" t="s">
        <v>151</v>
      </c>
      <c r="H35" s="66"/>
      <c r="I35" s="35"/>
      <c r="J35" s="35"/>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s="1" customFormat="1" ht="30" customHeight="1" thickBot="1">
      <c r="A36" s="6"/>
      <c r="B36" s="22" t="s">
        <v>126</v>
      </c>
      <c r="C36" s="17" t="s">
        <v>260</v>
      </c>
      <c r="D36" s="17" t="s">
        <v>244</v>
      </c>
      <c r="E36" s="17" t="s">
        <v>281</v>
      </c>
      <c r="F36" s="42">
        <f>プロジェクトのスケジュール!F98</f>
        <v>0</v>
      </c>
      <c r="G36" s="66">
        <v>45555</v>
      </c>
      <c r="H36" s="66"/>
      <c r="I36" s="35"/>
      <c r="J36" s="35"/>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s="1" customFormat="1" ht="30" customHeight="1" thickBot="1">
      <c r="A37" s="6"/>
      <c r="B37" s="22" t="s">
        <v>127</v>
      </c>
      <c r="C37" s="17" t="s">
        <v>260</v>
      </c>
      <c r="D37" s="17" t="s">
        <v>245</v>
      </c>
      <c r="E37" s="17" t="s">
        <v>281</v>
      </c>
      <c r="F37" s="42">
        <f>プロジェクトのスケジュール!F99</f>
        <v>0</v>
      </c>
      <c r="G37" s="107" t="s">
        <v>151</v>
      </c>
      <c r="H37" s="66"/>
      <c r="I37" s="35"/>
      <c r="J37" s="35"/>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s="1" customFormat="1" ht="30" customHeight="1" thickBot="1">
      <c r="A38" s="6"/>
      <c r="B38" s="22" t="s">
        <v>49</v>
      </c>
      <c r="C38" s="121" t="s">
        <v>296</v>
      </c>
      <c r="D38" s="17" t="s">
        <v>246</v>
      </c>
      <c r="E38" s="17"/>
      <c r="F38" s="42">
        <f>プロジェクトのスケジュール!F100</f>
        <v>0</v>
      </c>
      <c r="G38" s="66">
        <v>45519</v>
      </c>
      <c r="H38" s="66">
        <v>45529</v>
      </c>
      <c r="I38" s="35"/>
      <c r="J38" s="35">
        <f t="shared" si="7"/>
        <v>11</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s="1" customFormat="1" ht="30" customHeight="1" thickBot="1">
      <c r="A39" s="6"/>
      <c r="B39" s="22" t="s">
        <v>48</v>
      </c>
      <c r="C39" s="17" t="s">
        <v>294</v>
      </c>
      <c r="D39" s="17" t="s">
        <v>247</v>
      </c>
      <c r="E39" s="17" t="s">
        <v>282</v>
      </c>
      <c r="F39" s="42">
        <f>プロジェクトのスケジュール!F101</f>
        <v>0</v>
      </c>
      <c r="G39" s="66">
        <v>45536</v>
      </c>
      <c r="H39" s="66">
        <v>45537</v>
      </c>
      <c r="I39" s="35"/>
      <c r="J39" s="35"/>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s="1" customFormat="1" ht="30" customHeight="1" thickBot="1">
      <c r="A40" s="6"/>
      <c r="B40" s="22" t="s">
        <v>106</v>
      </c>
      <c r="C40" s="17" t="s">
        <v>294</v>
      </c>
      <c r="D40" s="17" t="s">
        <v>248</v>
      </c>
      <c r="E40" s="17" t="s">
        <v>282</v>
      </c>
      <c r="F40" s="42">
        <f>プロジェクトのスケジュール!F102</f>
        <v>0</v>
      </c>
      <c r="G40" s="66">
        <v>45536</v>
      </c>
      <c r="H40" s="66">
        <v>45537</v>
      </c>
      <c r="I40" s="35"/>
      <c r="J40" s="35"/>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s="1" customFormat="1" ht="30" customHeight="1" thickBot="1">
      <c r="A41" s="6"/>
      <c r="B41" s="22" t="s">
        <v>107</v>
      </c>
      <c r="C41" s="17" t="s">
        <v>261</v>
      </c>
      <c r="D41" s="17" t="s">
        <v>249</v>
      </c>
      <c r="E41" s="17" t="s">
        <v>282</v>
      </c>
      <c r="F41" s="42">
        <f>プロジェクトのスケジュール!F103</f>
        <v>0</v>
      </c>
      <c r="G41" s="66">
        <v>45529</v>
      </c>
      <c r="H41" s="66">
        <v>45529</v>
      </c>
      <c r="I41" s="35"/>
      <c r="J41" s="35"/>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sheetData>
  <mergeCells count="13">
    <mergeCell ref="Y4:AE4"/>
    <mergeCell ref="C3:F3"/>
    <mergeCell ref="G3:H3"/>
    <mergeCell ref="C4:F4"/>
    <mergeCell ref="K4:Q4"/>
    <mergeCell ref="R4:X4"/>
    <mergeCell ref="BV4:CB4"/>
    <mergeCell ref="AF4:AL4"/>
    <mergeCell ref="AM4:AS4"/>
    <mergeCell ref="AT4:AZ4"/>
    <mergeCell ref="BA4:BG4"/>
    <mergeCell ref="BH4:BN4"/>
    <mergeCell ref="BO4:BU4"/>
  </mergeCells>
  <phoneticPr fontId="40"/>
  <conditionalFormatting sqref="F7:F41">
    <cfRule type="dataBar" priority="1">
      <dataBar>
        <cfvo type="num" val="0"/>
        <cfvo type="num" val="1"/>
        <color theme="0" tint="-0.249977111117893"/>
      </dataBar>
      <extLst>
        <ext xmlns:x14="http://schemas.microsoft.com/office/spreadsheetml/2009/9/main" uri="{B025F937-C7B1-47D3-B67F-A62EFF666E3E}">
          <x14:id>{5AF39670-5253-9C44-9766-854D2D3DA529}</x14:id>
        </ext>
      </extLst>
    </cfRule>
  </conditionalFormatting>
  <conditionalFormatting sqref="K5:CB41">
    <cfRule type="expression" dxfId="23" priority="4">
      <formula>AND(TODAY()&gt;=K$5,TODAY()&lt;L$5)</formula>
    </cfRule>
  </conditionalFormatting>
  <conditionalFormatting sqref="K7:CB41">
    <cfRule type="expression" dxfId="22" priority="2">
      <formula>AND(タスク_開始&lt;=K$5,ROUNDDOWN((タスク_終了-タスク_開始+1)*タスク_進捗状況,0)+タスク_開始-1&gt;=K$5)</formula>
    </cfRule>
    <cfRule type="expression" dxfId="21"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EFECAE6C-47AD-4F46-8D8C-EB2FBB75B720}">
      <formula1>1</formula1>
    </dataValidation>
  </dataValidations>
  <hyperlinks>
    <hyperlink ref="B4" location="プロジェクトのスケジュール!A1" display="TOP" xr:uid="{DEEF545D-D45D-944A-B0DC-39DB55A721D1}"/>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5AF39670-5253-9C44-9766-854D2D3DA529}">
            <x14:dataBar minLength="0" maxLength="100" gradient="0">
              <x14:cfvo type="num">
                <xm:f>0</xm:f>
              </x14:cfvo>
              <x14:cfvo type="num">
                <xm:f>1</xm:f>
              </x14:cfvo>
              <x14:negativeFillColor rgb="FFFF0000"/>
              <x14:axisColor rgb="FF000000"/>
            </x14:dataBar>
          </x14:cfRule>
          <xm:sqref>F7:F41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207-D713-5049-BA2F-9C6DBA3C2FA1}">
  <sheetPr>
    <pageSetUpPr fitToPage="1"/>
  </sheetPr>
  <dimension ref="A1:CB20"/>
  <sheetViews>
    <sheetView showGridLines="0" showRuler="0" zoomScale="60" zoomScaleNormal="100" zoomScalePageLayoutView="70" workbookViewId="0">
      <pane ySplit="6" topLeftCell="A8"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6" t="s">
        <v>11</v>
      </c>
      <c r="B8" s="43" t="s">
        <v>95</v>
      </c>
      <c r="C8" s="18"/>
      <c r="D8" s="18"/>
      <c r="E8" s="18"/>
      <c r="F8" s="44"/>
      <c r="G8" s="67"/>
      <c r="H8" s="68"/>
      <c r="I8" s="35"/>
      <c r="J8" s="35" t="str">
        <f t="shared" ref="J8:J14"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6"/>
      <c r="B9" s="76" t="s">
        <v>63</v>
      </c>
      <c r="C9" s="19" t="s">
        <v>294</v>
      </c>
      <c r="D9" s="19" t="s">
        <v>140</v>
      </c>
      <c r="E9" s="19" t="s">
        <v>283</v>
      </c>
      <c r="F9" s="45">
        <f>プロジェクトのスケジュール!F105</f>
        <v>0</v>
      </c>
      <c r="G9" s="69">
        <v>45545</v>
      </c>
      <c r="H9" s="69">
        <v>45545</v>
      </c>
      <c r="I9" s="35"/>
      <c r="J9" s="35">
        <f t="shared" si="7"/>
        <v>1</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76" t="s">
        <v>98</v>
      </c>
      <c r="C10" s="19" t="s">
        <v>294</v>
      </c>
      <c r="D10" s="19" t="s">
        <v>250</v>
      </c>
      <c r="E10" s="19" t="s">
        <v>283</v>
      </c>
      <c r="F10" s="45">
        <f>プロジェクトのスケジュール!F106</f>
        <v>0</v>
      </c>
      <c r="G10" s="69">
        <v>45549</v>
      </c>
      <c r="H10" s="69">
        <v>45549</v>
      </c>
      <c r="I10" s="35"/>
      <c r="J10" s="3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76" t="s">
        <v>99</v>
      </c>
      <c r="C11" s="19" t="s">
        <v>294</v>
      </c>
      <c r="D11" s="19" t="s">
        <v>251</v>
      </c>
      <c r="E11" s="19" t="s">
        <v>283</v>
      </c>
      <c r="F11" s="45">
        <f>プロジェクトのスケジュール!F107</f>
        <v>0</v>
      </c>
      <c r="G11" s="69">
        <v>45550</v>
      </c>
      <c r="H11" s="69">
        <v>45550</v>
      </c>
      <c r="I11" s="35"/>
      <c r="J11" s="3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76" t="s">
        <v>97</v>
      </c>
      <c r="C12" s="19" t="s">
        <v>294</v>
      </c>
      <c r="D12" s="19" t="s">
        <v>252</v>
      </c>
      <c r="E12" s="19" t="s">
        <v>284</v>
      </c>
      <c r="F12" s="45">
        <f>プロジェクトのスケジュール!F108</f>
        <v>0</v>
      </c>
      <c r="G12" s="69">
        <v>45546</v>
      </c>
      <c r="H12" s="69">
        <v>45546</v>
      </c>
      <c r="I12" s="35"/>
      <c r="J12" s="35">
        <f t="shared" si="7"/>
        <v>1</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76" t="s">
        <v>96</v>
      </c>
      <c r="C13" s="19" t="s">
        <v>294</v>
      </c>
      <c r="D13" s="19" t="s">
        <v>253</v>
      </c>
      <c r="E13" s="19" t="s">
        <v>284</v>
      </c>
      <c r="F13" s="45">
        <f>プロジェクトのスケジュール!F109</f>
        <v>0</v>
      </c>
      <c r="G13" s="69">
        <v>45547</v>
      </c>
      <c r="H13" s="69">
        <v>45547</v>
      </c>
      <c r="I13" s="35"/>
      <c r="J13" s="35">
        <f t="shared" si="7"/>
        <v>1</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76" t="s">
        <v>121</v>
      </c>
      <c r="C14" s="19" t="s">
        <v>294</v>
      </c>
      <c r="D14" s="19" t="s">
        <v>254</v>
      </c>
      <c r="E14" s="19" t="s">
        <v>284</v>
      </c>
      <c r="F14" s="45">
        <f>プロジェクトのスケジュール!F110</f>
        <v>0</v>
      </c>
      <c r="G14" s="69">
        <v>45548</v>
      </c>
      <c r="H14" s="69">
        <v>45548</v>
      </c>
      <c r="I14" s="35"/>
      <c r="J14" s="35">
        <f t="shared" si="7"/>
        <v>1</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6" t="s">
        <v>129</v>
      </c>
      <c r="C15" s="19" t="s">
        <v>261</v>
      </c>
      <c r="D15" s="19" t="s">
        <v>255</v>
      </c>
      <c r="E15" s="19" t="s">
        <v>284</v>
      </c>
      <c r="F15" s="45">
        <f>プロジェクトのスケジュール!F111</f>
        <v>0</v>
      </c>
      <c r="G15" s="69">
        <v>45520</v>
      </c>
      <c r="H15" s="69">
        <v>45520</v>
      </c>
      <c r="I15" s="35"/>
      <c r="J15" s="3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76" t="s">
        <v>110</v>
      </c>
      <c r="C16" s="19" t="s">
        <v>261</v>
      </c>
      <c r="D16" s="19" t="s">
        <v>256</v>
      </c>
      <c r="E16" s="19" t="s">
        <v>286</v>
      </c>
      <c r="F16" s="45">
        <f>プロジェクトのスケジュール!F112</f>
        <v>0</v>
      </c>
      <c r="G16" s="69">
        <v>45551</v>
      </c>
      <c r="H16" s="69">
        <v>45551</v>
      </c>
      <c r="I16" s="35"/>
      <c r="J16" s="3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76" t="s">
        <v>100</v>
      </c>
      <c r="C17" s="19" t="s">
        <v>261</v>
      </c>
      <c r="D17" s="19" t="s">
        <v>257</v>
      </c>
      <c r="E17" s="19" t="s">
        <v>286</v>
      </c>
      <c r="F17" s="45">
        <f>プロジェクトのスケジュール!F113</f>
        <v>0</v>
      </c>
      <c r="G17" s="69">
        <v>45552</v>
      </c>
      <c r="H17" s="69">
        <v>45552</v>
      </c>
      <c r="I17" s="35"/>
      <c r="J17" s="35"/>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76" t="s">
        <v>122</v>
      </c>
      <c r="C18" s="19" t="s">
        <v>261</v>
      </c>
      <c r="D18" s="19" t="s">
        <v>258</v>
      </c>
      <c r="E18" s="19" t="s">
        <v>286</v>
      </c>
      <c r="F18" s="45">
        <f>プロジェクトのスケジュール!F114</f>
        <v>0</v>
      </c>
      <c r="G18" s="69">
        <v>45552</v>
      </c>
      <c r="H18" s="69">
        <v>45552</v>
      </c>
      <c r="I18" s="35"/>
      <c r="J18" s="35"/>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c r="B19" s="76" t="s">
        <v>117</v>
      </c>
      <c r="C19" s="19" t="s">
        <v>261</v>
      </c>
      <c r="D19" s="19" t="s">
        <v>259</v>
      </c>
      <c r="E19" s="19"/>
      <c r="F19" s="45">
        <f>プロジェクトのスケジュール!F115</f>
        <v>0</v>
      </c>
      <c r="G19" s="69">
        <v>45518</v>
      </c>
      <c r="H19" s="69">
        <v>45518</v>
      </c>
      <c r="I19" s="35"/>
      <c r="J19" s="35"/>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76" t="s">
        <v>130</v>
      </c>
      <c r="C20" s="19" t="s">
        <v>261</v>
      </c>
      <c r="D20" s="19" t="s">
        <v>285</v>
      </c>
      <c r="E20" s="19"/>
      <c r="F20" s="45">
        <f>プロジェクトのスケジュール!F116</f>
        <v>0</v>
      </c>
      <c r="G20" s="69"/>
      <c r="H20" s="69"/>
      <c r="I20" s="35"/>
      <c r="J20" s="35"/>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sheetData>
  <mergeCells count="13">
    <mergeCell ref="Y4:AE4"/>
    <mergeCell ref="C3:F3"/>
    <mergeCell ref="G3:H3"/>
    <mergeCell ref="C4:F4"/>
    <mergeCell ref="K4:Q4"/>
    <mergeCell ref="R4:X4"/>
    <mergeCell ref="BV4:CB4"/>
    <mergeCell ref="AF4:AL4"/>
    <mergeCell ref="AM4:AS4"/>
    <mergeCell ref="AT4:AZ4"/>
    <mergeCell ref="BA4:BG4"/>
    <mergeCell ref="BH4:BN4"/>
    <mergeCell ref="BO4:BU4"/>
  </mergeCells>
  <phoneticPr fontId="40"/>
  <conditionalFormatting sqref="F7:F20">
    <cfRule type="dataBar" priority="1">
      <dataBar>
        <cfvo type="num" val="0"/>
        <cfvo type="num" val="1"/>
        <color theme="0" tint="-0.249977111117893"/>
      </dataBar>
      <extLst>
        <ext xmlns:x14="http://schemas.microsoft.com/office/spreadsheetml/2009/9/main" uri="{B025F937-C7B1-47D3-B67F-A62EFF666E3E}">
          <x14:id>{06C74D13-95A8-7F45-932B-DBDAC98AF3A8}</x14:id>
        </ext>
      </extLst>
    </cfRule>
  </conditionalFormatting>
  <conditionalFormatting sqref="K5:CB20">
    <cfRule type="expression" dxfId="20" priority="4">
      <formula>AND(TODAY()&gt;=K$5,TODAY()&lt;L$5)</formula>
    </cfRule>
  </conditionalFormatting>
  <conditionalFormatting sqref="K7:CB20">
    <cfRule type="expression" dxfId="19" priority="2">
      <formula>AND(タスク_開始&lt;=K$5,ROUNDDOWN((タスク_終了-タスク_開始+1)*タスク_進捗状況,0)+タスク_開始-1&gt;=K$5)</formula>
    </cfRule>
    <cfRule type="expression" dxfId="18"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27D880C7-73E0-AC4B-BCE6-0C9361A966BD}">
      <formula1>1</formula1>
    </dataValidation>
  </dataValidations>
  <hyperlinks>
    <hyperlink ref="B4" location="プロジェクトのスケジュール!A1" display="TOP" xr:uid="{1FC12CF6-790C-DC41-A810-9912AC951DB7}"/>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06C74D13-95A8-7F45-932B-DBDAC98AF3A8}">
            <x14:dataBar minLength="0" maxLength="100" gradient="0">
              <x14:cfvo type="num">
                <xm:f>0</xm:f>
              </x14:cfvo>
              <x14:cfvo type="num">
                <xm:f>1</xm:f>
              </x14:cfvo>
              <x14:negativeFillColor rgb="FFFF0000"/>
              <x14:axisColor rgb="FF000000"/>
            </x14:dataBar>
          </x14:cfRule>
          <xm:sqref>F7:F20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B11D-F385-104F-9F5F-0239CD843AFC}">
  <sheetPr>
    <pageSetUpPr fitToPage="1"/>
  </sheetPr>
  <dimension ref="A1:CB15"/>
  <sheetViews>
    <sheetView showGridLines="0" showRuler="0" zoomScale="60" zoomScaleNormal="100" zoomScalePageLayoutView="70" workbookViewId="0">
      <pane ySplit="6" topLeftCell="A21"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6" t="s">
        <v>11</v>
      </c>
      <c r="B8" s="81" t="s">
        <v>131</v>
      </c>
      <c r="C8" s="82"/>
      <c r="D8" s="82"/>
      <c r="E8" s="82"/>
      <c r="F8" s="83"/>
      <c r="G8" s="84"/>
      <c r="H8" s="85"/>
      <c r="I8" s="35"/>
      <c r="J8" s="35" t="str">
        <f t="shared" ref="J8:J12"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6"/>
      <c r="B9" s="79"/>
      <c r="C9" s="77"/>
      <c r="D9" s="102" t="s">
        <v>141</v>
      </c>
      <c r="E9" s="77"/>
      <c r="F9" s="78">
        <v>0</v>
      </c>
      <c r="G9" s="80"/>
      <c r="H9" s="80"/>
      <c r="I9" s="35"/>
      <c r="J9" s="35" t="str">
        <f t="shared" si="7"/>
        <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79"/>
      <c r="C10" s="77"/>
      <c r="D10" s="77"/>
      <c r="E10" s="77"/>
      <c r="F10" s="78">
        <v>0</v>
      </c>
      <c r="G10" s="80"/>
      <c r="H10" s="80"/>
      <c r="I10" s="35"/>
      <c r="J10" s="35" t="str">
        <f t="shared" si="7"/>
        <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79"/>
      <c r="C11" s="77"/>
      <c r="D11" s="77"/>
      <c r="E11" s="77"/>
      <c r="F11" s="78">
        <v>0</v>
      </c>
      <c r="G11" s="80"/>
      <c r="H11" s="80"/>
      <c r="I11" s="35"/>
      <c r="J11" s="35" t="str">
        <f t="shared" si="7"/>
        <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79"/>
      <c r="C12" s="77"/>
      <c r="D12" s="77"/>
      <c r="E12" s="77"/>
      <c r="F12" s="78">
        <v>0</v>
      </c>
      <c r="G12" s="80"/>
      <c r="H12" s="80"/>
      <c r="I12" s="35"/>
      <c r="J12" s="35" t="str">
        <f t="shared" si="7"/>
        <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79"/>
      <c r="C13" s="77"/>
      <c r="D13" s="77"/>
      <c r="E13" s="77"/>
      <c r="F13" s="78">
        <v>0</v>
      </c>
      <c r="G13" s="80"/>
      <c r="H13" s="80"/>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79"/>
      <c r="C14" s="77"/>
      <c r="D14" s="77"/>
      <c r="E14" s="77"/>
      <c r="F14" s="78">
        <v>0</v>
      </c>
      <c r="G14" s="80"/>
      <c r="H14" s="80"/>
      <c r="I14" s="35"/>
      <c r="J14" s="3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79"/>
      <c r="C15" s="77"/>
      <c r="D15" s="77"/>
      <c r="E15" s="77"/>
      <c r="F15" s="78">
        <v>0</v>
      </c>
      <c r="G15" s="80"/>
      <c r="H15" s="80"/>
      <c r="I15" s="35"/>
      <c r="J15" s="3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sheetData>
  <mergeCells count="13">
    <mergeCell ref="Y4:AE4"/>
    <mergeCell ref="C3:F3"/>
    <mergeCell ref="G3:H3"/>
    <mergeCell ref="C4:F4"/>
    <mergeCell ref="K4:Q4"/>
    <mergeCell ref="R4:X4"/>
    <mergeCell ref="BV4:CB4"/>
    <mergeCell ref="AF4:AL4"/>
    <mergeCell ref="AM4:AS4"/>
    <mergeCell ref="AT4:AZ4"/>
    <mergeCell ref="BA4:BG4"/>
    <mergeCell ref="BH4:BN4"/>
    <mergeCell ref="BO4:BU4"/>
  </mergeCells>
  <phoneticPr fontId="40"/>
  <conditionalFormatting sqref="F7:F15">
    <cfRule type="dataBar" priority="1">
      <dataBar>
        <cfvo type="num" val="0"/>
        <cfvo type="num" val="1"/>
        <color theme="0" tint="-0.249977111117893"/>
      </dataBar>
      <extLst>
        <ext xmlns:x14="http://schemas.microsoft.com/office/spreadsheetml/2009/9/main" uri="{B025F937-C7B1-47D3-B67F-A62EFF666E3E}">
          <x14:id>{0C87306C-4531-D74D-B672-10D4F1464E8E}</x14:id>
        </ext>
      </extLst>
    </cfRule>
  </conditionalFormatting>
  <conditionalFormatting sqref="K5:CB15">
    <cfRule type="expression" dxfId="17" priority="4">
      <formula>AND(TODAY()&gt;=K$5,TODAY()&lt;L$5)</formula>
    </cfRule>
  </conditionalFormatting>
  <conditionalFormatting sqref="K7:CB15">
    <cfRule type="expression" dxfId="16" priority="2">
      <formula>AND(タスク_開始&lt;=K$5,ROUNDDOWN((タスク_終了-タスク_開始+1)*タスク_進捗状況,0)+タスク_開始-1&gt;=K$5)</formula>
    </cfRule>
    <cfRule type="expression" dxfId="15"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014F1CB7-9E6D-C847-9706-D08A4944BE15}">
      <formula1>1</formula1>
    </dataValidation>
  </dataValidations>
  <hyperlinks>
    <hyperlink ref="B4" location="プロジェクトのスケジュール!A1" display="TOP" xr:uid="{B4FB52DD-663E-3746-AF1B-AA803BB738A0}"/>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0C87306C-4531-D74D-B672-10D4F1464E8E}">
            <x14:dataBar minLength="0" maxLength="100" gradient="0">
              <x14:cfvo type="num">
                <xm:f>0</xm:f>
              </x14:cfvo>
              <x14:cfvo type="num">
                <xm:f>1</xm:f>
              </x14:cfvo>
              <x14:negativeFillColor rgb="FFFF0000"/>
              <x14:axisColor rgb="FF000000"/>
            </x14:dataBar>
          </x14:cfRule>
          <xm:sqref>F7:F15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ACF4E-5680-F844-BB4E-3E14D803B470}">
  <sheetPr>
    <pageSetUpPr fitToPage="1"/>
  </sheetPr>
  <dimension ref="A1:CB23"/>
  <sheetViews>
    <sheetView showGridLines="0" showRuler="0" zoomScale="60" zoomScaleNormal="100" zoomScalePageLayoutView="70" workbookViewId="0">
      <pane ySplit="6" topLeftCell="A8" activePane="bottomLeft" state="frozen"/>
      <selection pane="bottomLeft" activeCell="B4" sqref="B4"/>
    </sheetView>
  </sheetViews>
  <sheetFormatPr baseColWidth="10" defaultColWidth="8.7109375" defaultRowHeight="30" customHeight="1"/>
  <cols>
    <col min="1" max="1" width="2.5703125" style="6" customWidth="1"/>
    <col min="2" max="2" width="23.7109375" customWidth="1"/>
    <col min="3" max="3" width="12.140625" customWidth="1"/>
    <col min="4" max="4" width="15.42578125" customWidth="1"/>
    <col min="5" max="5" width="28.140625" customWidth="1"/>
    <col min="6" max="6" width="10.5703125" customWidth="1"/>
    <col min="7" max="7" width="10.28515625" style="2" customWidth="1"/>
    <col min="8" max="8" width="10.28515625" customWidth="1"/>
    <col min="9" max="9" width="2.5703125" customWidth="1"/>
    <col min="10" max="10" width="6" hidden="1" customWidth="1"/>
    <col min="11" max="80" width="2.42578125" customWidth="1"/>
  </cols>
  <sheetData>
    <row r="1" spans="1:80" ht="30" customHeight="1">
      <c r="A1" s="7" t="s">
        <v>0</v>
      </c>
      <c r="B1" s="9" t="s">
        <v>12</v>
      </c>
      <c r="C1" s="24"/>
      <c r="D1" s="24"/>
      <c r="E1" s="24"/>
      <c r="F1" s="25"/>
      <c r="G1" s="26"/>
      <c r="H1" s="27"/>
      <c r="J1" s="25"/>
      <c r="K1" s="28"/>
    </row>
    <row r="2" spans="1:80" ht="30" customHeight="1">
      <c r="A2" s="6" t="s">
        <v>1</v>
      </c>
      <c r="B2" s="10" t="s">
        <v>38</v>
      </c>
      <c r="K2" s="29"/>
    </row>
    <row r="3" spans="1:80" ht="30" customHeight="1">
      <c r="A3" s="6" t="s">
        <v>2</v>
      </c>
      <c r="B3" s="11" t="s">
        <v>37</v>
      </c>
      <c r="C3" s="145" t="s">
        <v>14</v>
      </c>
      <c r="D3" s="145"/>
      <c r="E3" s="145"/>
      <c r="F3" s="146"/>
      <c r="G3" s="141">
        <v>45493</v>
      </c>
      <c r="H3" s="141"/>
    </row>
    <row r="4" spans="1:80" ht="30" customHeight="1">
      <c r="A4" s="7" t="s">
        <v>3</v>
      </c>
      <c r="B4" s="139" t="s">
        <v>382</v>
      </c>
      <c r="C4" s="145" t="s">
        <v>15</v>
      </c>
      <c r="D4" s="145"/>
      <c r="E4" s="145"/>
      <c r="F4" s="146"/>
      <c r="G4" s="3">
        <v>1</v>
      </c>
      <c r="K4" s="142">
        <f>N5</f>
        <v>45491</v>
      </c>
      <c r="L4" s="143"/>
      <c r="M4" s="143"/>
      <c r="N4" s="143"/>
      <c r="O4" s="143"/>
      <c r="P4" s="143"/>
      <c r="Q4" s="144"/>
      <c r="R4" s="142">
        <f>R5</f>
        <v>45495</v>
      </c>
      <c r="S4" s="143"/>
      <c r="T4" s="143"/>
      <c r="U4" s="143"/>
      <c r="V4" s="143"/>
      <c r="W4" s="143"/>
      <c r="X4" s="144"/>
      <c r="Y4" s="142">
        <f>Y5</f>
        <v>45502</v>
      </c>
      <c r="Z4" s="143"/>
      <c r="AA4" s="143"/>
      <c r="AB4" s="143"/>
      <c r="AC4" s="143"/>
      <c r="AD4" s="143"/>
      <c r="AE4" s="144"/>
      <c r="AF4" s="142">
        <f>AF5</f>
        <v>45509</v>
      </c>
      <c r="AG4" s="143"/>
      <c r="AH4" s="143"/>
      <c r="AI4" s="143"/>
      <c r="AJ4" s="143"/>
      <c r="AK4" s="143"/>
      <c r="AL4" s="144"/>
      <c r="AM4" s="142">
        <f>AM5</f>
        <v>45516</v>
      </c>
      <c r="AN4" s="143"/>
      <c r="AO4" s="143"/>
      <c r="AP4" s="143"/>
      <c r="AQ4" s="143"/>
      <c r="AR4" s="143"/>
      <c r="AS4" s="144"/>
      <c r="AT4" s="142">
        <f>AT5</f>
        <v>45523</v>
      </c>
      <c r="AU4" s="143"/>
      <c r="AV4" s="143"/>
      <c r="AW4" s="143"/>
      <c r="AX4" s="143"/>
      <c r="AY4" s="143"/>
      <c r="AZ4" s="144"/>
      <c r="BA4" s="142">
        <f>BA5</f>
        <v>45530</v>
      </c>
      <c r="BB4" s="143"/>
      <c r="BC4" s="143"/>
      <c r="BD4" s="143"/>
      <c r="BE4" s="143"/>
      <c r="BF4" s="143"/>
      <c r="BG4" s="144"/>
      <c r="BH4" s="142">
        <f>BH5</f>
        <v>45537</v>
      </c>
      <c r="BI4" s="143"/>
      <c r="BJ4" s="143"/>
      <c r="BK4" s="143"/>
      <c r="BL4" s="143"/>
      <c r="BM4" s="143"/>
      <c r="BN4" s="144"/>
      <c r="BO4" s="142">
        <f>BO5</f>
        <v>45544</v>
      </c>
      <c r="BP4" s="143"/>
      <c r="BQ4" s="143"/>
      <c r="BR4" s="143"/>
      <c r="BS4" s="143"/>
      <c r="BT4" s="143"/>
      <c r="BU4" s="144"/>
      <c r="BV4" s="142">
        <f>BV5</f>
        <v>45551</v>
      </c>
      <c r="BW4" s="143"/>
      <c r="BX4" s="143"/>
      <c r="BY4" s="143"/>
      <c r="BZ4" s="143"/>
      <c r="CA4" s="143"/>
      <c r="CB4" s="144"/>
    </row>
    <row r="5" spans="1:80" ht="15" customHeight="1">
      <c r="A5" s="7" t="s">
        <v>4</v>
      </c>
      <c r="B5" s="23"/>
      <c r="C5" s="23"/>
      <c r="D5" s="23"/>
      <c r="E5" s="23"/>
      <c r="F5" s="23"/>
      <c r="G5" s="23"/>
      <c r="H5" s="23"/>
      <c r="I5" s="23"/>
      <c r="K5" s="70">
        <f>プロジェクトの開始-WEEKDAY(プロジェクトの開始,1)+2+7*(週表示-1)</f>
        <v>45488</v>
      </c>
      <c r="L5" s="71">
        <f>K5+1</f>
        <v>45489</v>
      </c>
      <c r="M5" s="71">
        <f t="shared" ref="M5:AZ5" si="0">L5+1</f>
        <v>45490</v>
      </c>
      <c r="N5" s="71">
        <f t="shared" si="0"/>
        <v>45491</v>
      </c>
      <c r="O5" s="71">
        <f t="shared" si="0"/>
        <v>45492</v>
      </c>
      <c r="P5" s="71">
        <f t="shared" si="0"/>
        <v>45493</v>
      </c>
      <c r="Q5" s="72">
        <f t="shared" si="0"/>
        <v>45494</v>
      </c>
      <c r="R5" s="70">
        <f>Q5+1</f>
        <v>45495</v>
      </c>
      <c r="S5" s="71">
        <f>R5+1</f>
        <v>45496</v>
      </c>
      <c r="T5" s="71">
        <f t="shared" si="0"/>
        <v>45497</v>
      </c>
      <c r="U5" s="71">
        <f t="shared" si="0"/>
        <v>45498</v>
      </c>
      <c r="V5" s="71">
        <f t="shared" si="0"/>
        <v>45499</v>
      </c>
      <c r="W5" s="71">
        <f t="shared" si="0"/>
        <v>45500</v>
      </c>
      <c r="X5" s="72">
        <f t="shared" si="0"/>
        <v>45501</v>
      </c>
      <c r="Y5" s="70">
        <f>X5+1</f>
        <v>45502</v>
      </c>
      <c r="Z5" s="71">
        <f>Y5+1</f>
        <v>45503</v>
      </c>
      <c r="AA5" s="71">
        <f t="shared" si="0"/>
        <v>45504</v>
      </c>
      <c r="AB5" s="71">
        <f t="shared" si="0"/>
        <v>45505</v>
      </c>
      <c r="AC5" s="71">
        <f t="shared" si="0"/>
        <v>45506</v>
      </c>
      <c r="AD5" s="71">
        <f t="shared" si="0"/>
        <v>45507</v>
      </c>
      <c r="AE5" s="72">
        <f t="shared" si="0"/>
        <v>45508</v>
      </c>
      <c r="AF5" s="70">
        <f>AE5+1</f>
        <v>45509</v>
      </c>
      <c r="AG5" s="71">
        <f>AF5+1</f>
        <v>45510</v>
      </c>
      <c r="AH5" s="71">
        <f t="shared" si="0"/>
        <v>45511</v>
      </c>
      <c r="AI5" s="71">
        <f t="shared" si="0"/>
        <v>45512</v>
      </c>
      <c r="AJ5" s="71">
        <f t="shared" si="0"/>
        <v>45513</v>
      </c>
      <c r="AK5" s="71">
        <f t="shared" si="0"/>
        <v>45514</v>
      </c>
      <c r="AL5" s="72">
        <f t="shared" si="0"/>
        <v>45515</v>
      </c>
      <c r="AM5" s="70">
        <f>AL5+1</f>
        <v>45516</v>
      </c>
      <c r="AN5" s="71">
        <f>AM5+1</f>
        <v>45517</v>
      </c>
      <c r="AO5" s="71">
        <f t="shared" si="0"/>
        <v>45518</v>
      </c>
      <c r="AP5" s="71">
        <f t="shared" si="0"/>
        <v>45519</v>
      </c>
      <c r="AQ5" s="71">
        <f t="shared" si="0"/>
        <v>45520</v>
      </c>
      <c r="AR5" s="71">
        <f t="shared" si="0"/>
        <v>45521</v>
      </c>
      <c r="AS5" s="72">
        <f t="shared" si="0"/>
        <v>45522</v>
      </c>
      <c r="AT5" s="70">
        <f>AS5+1</f>
        <v>45523</v>
      </c>
      <c r="AU5" s="71">
        <f>AT5+1</f>
        <v>45524</v>
      </c>
      <c r="AV5" s="71">
        <f t="shared" si="0"/>
        <v>45525</v>
      </c>
      <c r="AW5" s="71">
        <f t="shared" si="0"/>
        <v>45526</v>
      </c>
      <c r="AX5" s="71">
        <f t="shared" si="0"/>
        <v>45527</v>
      </c>
      <c r="AY5" s="71">
        <f t="shared" si="0"/>
        <v>45528</v>
      </c>
      <c r="AZ5" s="72">
        <f t="shared" si="0"/>
        <v>45529</v>
      </c>
      <c r="BA5" s="70">
        <f>AZ5+1</f>
        <v>45530</v>
      </c>
      <c r="BB5" s="71">
        <f>BA5+1</f>
        <v>45531</v>
      </c>
      <c r="BC5" s="71">
        <f t="shared" ref="BC5:BG5" si="1">BB5+1</f>
        <v>45532</v>
      </c>
      <c r="BD5" s="71">
        <f t="shared" si="1"/>
        <v>45533</v>
      </c>
      <c r="BE5" s="71">
        <f t="shared" si="1"/>
        <v>45534</v>
      </c>
      <c r="BF5" s="71">
        <f t="shared" si="1"/>
        <v>45535</v>
      </c>
      <c r="BG5" s="72">
        <f t="shared" si="1"/>
        <v>45536</v>
      </c>
      <c r="BH5" s="70">
        <f>BG5+1</f>
        <v>45537</v>
      </c>
      <c r="BI5" s="71">
        <f>BH5+1</f>
        <v>45538</v>
      </c>
      <c r="BJ5" s="71">
        <f t="shared" ref="BJ5:BN5" si="2">BI5+1</f>
        <v>45539</v>
      </c>
      <c r="BK5" s="71">
        <f t="shared" si="2"/>
        <v>45540</v>
      </c>
      <c r="BL5" s="71">
        <f t="shared" si="2"/>
        <v>45541</v>
      </c>
      <c r="BM5" s="71">
        <f t="shared" si="2"/>
        <v>45542</v>
      </c>
      <c r="BN5" s="72">
        <f t="shared" si="2"/>
        <v>45543</v>
      </c>
      <c r="BO5" s="70">
        <f>BN5+1</f>
        <v>45544</v>
      </c>
      <c r="BP5" s="71">
        <f>BO5+1</f>
        <v>45545</v>
      </c>
      <c r="BQ5" s="71">
        <f t="shared" ref="BQ5:BU5" si="3">BP5+1</f>
        <v>45546</v>
      </c>
      <c r="BR5" s="71">
        <f t="shared" si="3"/>
        <v>45547</v>
      </c>
      <c r="BS5" s="71">
        <f t="shared" si="3"/>
        <v>45548</v>
      </c>
      <c r="BT5" s="71">
        <f t="shared" si="3"/>
        <v>45549</v>
      </c>
      <c r="BU5" s="72">
        <f t="shared" si="3"/>
        <v>45550</v>
      </c>
      <c r="BV5" s="70">
        <f>BU5+1</f>
        <v>45551</v>
      </c>
      <c r="BW5" s="71">
        <f>BV5+1</f>
        <v>45552</v>
      </c>
      <c r="BX5" s="71">
        <f t="shared" ref="BX5:CB5" si="4">BW5+1</f>
        <v>45553</v>
      </c>
      <c r="BY5" s="71">
        <f t="shared" si="4"/>
        <v>45554</v>
      </c>
      <c r="BZ5" s="71">
        <f t="shared" si="4"/>
        <v>45555</v>
      </c>
      <c r="CA5" s="71">
        <f t="shared" si="4"/>
        <v>45556</v>
      </c>
      <c r="CB5" s="72">
        <f t="shared" si="4"/>
        <v>45557</v>
      </c>
    </row>
    <row r="6" spans="1:80" ht="30" customHeight="1" thickBot="1">
      <c r="A6" s="7" t="s">
        <v>5</v>
      </c>
      <c r="B6" s="30" t="s">
        <v>13</v>
      </c>
      <c r="C6" s="31" t="s">
        <v>34</v>
      </c>
      <c r="D6" s="31" t="s">
        <v>139</v>
      </c>
      <c r="E6" s="31" t="s">
        <v>138</v>
      </c>
      <c r="F6" s="31" t="s">
        <v>16</v>
      </c>
      <c r="G6" s="31" t="s">
        <v>17</v>
      </c>
      <c r="H6" s="31" t="s">
        <v>18</v>
      </c>
      <c r="I6" s="31"/>
      <c r="J6" s="31" t="s">
        <v>19</v>
      </c>
      <c r="K6" s="32" t="str">
        <f t="shared" ref="K6:BV6" si="5">LEFT(TEXT(K5,"aaa"),1)</f>
        <v>月</v>
      </c>
      <c r="L6" s="32" t="str">
        <f t="shared" si="5"/>
        <v>火</v>
      </c>
      <c r="M6" s="32" t="str">
        <f t="shared" si="5"/>
        <v>水</v>
      </c>
      <c r="N6" s="32" t="str">
        <f t="shared" si="5"/>
        <v>木</v>
      </c>
      <c r="O6" s="32" t="str">
        <f t="shared" si="5"/>
        <v>金</v>
      </c>
      <c r="P6" s="32" t="str">
        <f t="shared" si="5"/>
        <v>土</v>
      </c>
      <c r="Q6" s="32" t="str">
        <f t="shared" si="5"/>
        <v>日</v>
      </c>
      <c r="R6" s="32" t="str">
        <f t="shared" si="5"/>
        <v>月</v>
      </c>
      <c r="S6" s="32" t="str">
        <f t="shared" si="5"/>
        <v>火</v>
      </c>
      <c r="T6" s="32" t="str">
        <f t="shared" si="5"/>
        <v>水</v>
      </c>
      <c r="U6" s="32" t="str">
        <f t="shared" si="5"/>
        <v>木</v>
      </c>
      <c r="V6" s="32" t="str">
        <f t="shared" si="5"/>
        <v>金</v>
      </c>
      <c r="W6" s="32" t="str">
        <f t="shared" si="5"/>
        <v>土</v>
      </c>
      <c r="X6" s="32" t="str">
        <f t="shared" si="5"/>
        <v>日</v>
      </c>
      <c r="Y6" s="32" t="str">
        <f t="shared" si="5"/>
        <v>月</v>
      </c>
      <c r="Z6" s="32" t="str">
        <f t="shared" si="5"/>
        <v>火</v>
      </c>
      <c r="AA6" s="32" t="str">
        <f t="shared" si="5"/>
        <v>水</v>
      </c>
      <c r="AB6" s="32" t="str">
        <f t="shared" si="5"/>
        <v>木</v>
      </c>
      <c r="AC6" s="32" t="str">
        <f t="shared" si="5"/>
        <v>金</v>
      </c>
      <c r="AD6" s="32" t="str">
        <f t="shared" si="5"/>
        <v>土</v>
      </c>
      <c r="AE6" s="32" t="str">
        <f t="shared" si="5"/>
        <v>日</v>
      </c>
      <c r="AF6" s="32" t="str">
        <f t="shared" si="5"/>
        <v>月</v>
      </c>
      <c r="AG6" s="32" t="str">
        <f t="shared" si="5"/>
        <v>火</v>
      </c>
      <c r="AH6" s="32" t="str">
        <f t="shared" si="5"/>
        <v>水</v>
      </c>
      <c r="AI6" s="32" t="str">
        <f t="shared" si="5"/>
        <v>木</v>
      </c>
      <c r="AJ6" s="32" t="str">
        <f t="shared" si="5"/>
        <v>金</v>
      </c>
      <c r="AK6" s="32" t="str">
        <f t="shared" si="5"/>
        <v>土</v>
      </c>
      <c r="AL6" s="32" t="str">
        <f t="shared" si="5"/>
        <v>日</v>
      </c>
      <c r="AM6" s="32" t="str">
        <f t="shared" si="5"/>
        <v>月</v>
      </c>
      <c r="AN6" s="32" t="str">
        <f t="shared" si="5"/>
        <v>火</v>
      </c>
      <c r="AO6" s="32" t="str">
        <f t="shared" si="5"/>
        <v>水</v>
      </c>
      <c r="AP6" s="32" t="str">
        <f t="shared" si="5"/>
        <v>木</v>
      </c>
      <c r="AQ6" s="32" t="str">
        <f t="shared" si="5"/>
        <v>金</v>
      </c>
      <c r="AR6" s="32" t="str">
        <f t="shared" si="5"/>
        <v>土</v>
      </c>
      <c r="AS6" s="32" t="str">
        <f t="shared" si="5"/>
        <v>日</v>
      </c>
      <c r="AT6" s="32" t="str">
        <f t="shared" si="5"/>
        <v>月</v>
      </c>
      <c r="AU6" s="32" t="str">
        <f t="shared" si="5"/>
        <v>火</v>
      </c>
      <c r="AV6" s="32" t="str">
        <f t="shared" si="5"/>
        <v>水</v>
      </c>
      <c r="AW6" s="32" t="str">
        <f t="shared" si="5"/>
        <v>木</v>
      </c>
      <c r="AX6" s="32" t="str">
        <f t="shared" si="5"/>
        <v>金</v>
      </c>
      <c r="AY6" s="32" t="str">
        <f t="shared" si="5"/>
        <v>土</v>
      </c>
      <c r="AZ6" s="32" t="str">
        <f t="shared" si="5"/>
        <v>日</v>
      </c>
      <c r="BA6" s="32" t="str">
        <f t="shared" si="5"/>
        <v>月</v>
      </c>
      <c r="BB6" s="32" t="str">
        <f t="shared" si="5"/>
        <v>火</v>
      </c>
      <c r="BC6" s="32" t="str">
        <f t="shared" si="5"/>
        <v>水</v>
      </c>
      <c r="BD6" s="32" t="str">
        <f t="shared" si="5"/>
        <v>木</v>
      </c>
      <c r="BE6" s="32" t="str">
        <f t="shared" si="5"/>
        <v>金</v>
      </c>
      <c r="BF6" s="32" t="str">
        <f t="shared" si="5"/>
        <v>土</v>
      </c>
      <c r="BG6" s="32" t="str">
        <f t="shared" si="5"/>
        <v>日</v>
      </c>
      <c r="BH6" s="32" t="str">
        <f t="shared" si="5"/>
        <v>月</v>
      </c>
      <c r="BI6" s="32" t="str">
        <f t="shared" si="5"/>
        <v>火</v>
      </c>
      <c r="BJ6" s="32" t="str">
        <f t="shared" si="5"/>
        <v>水</v>
      </c>
      <c r="BK6" s="32" t="str">
        <f t="shared" si="5"/>
        <v>木</v>
      </c>
      <c r="BL6" s="32" t="str">
        <f t="shared" si="5"/>
        <v>金</v>
      </c>
      <c r="BM6" s="32" t="str">
        <f t="shared" si="5"/>
        <v>土</v>
      </c>
      <c r="BN6" s="32" t="str">
        <f t="shared" si="5"/>
        <v>日</v>
      </c>
      <c r="BO6" s="32" t="str">
        <f t="shared" si="5"/>
        <v>月</v>
      </c>
      <c r="BP6" s="32" t="str">
        <f t="shared" si="5"/>
        <v>火</v>
      </c>
      <c r="BQ6" s="32" t="str">
        <f t="shared" si="5"/>
        <v>水</v>
      </c>
      <c r="BR6" s="32" t="str">
        <f t="shared" si="5"/>
        <v>木</v>
      </c>
      <c r="BS6" s="32" t="str">
        <f t="shared" si="5"/>
        <v>金</v>
      </c>
      <c r="BT6" s="32" t="str">
        <f t="shared" si="5"/>
        <v>土</v>
      </c>
      <c r="BU6" s="32" t="str">
        <f t="shared" si="5"/>
        <v>日</v>
      </c>
      <c r="BV6" s="32" t="str">
        <f t="shared" si="5"/>
        <v>月</v>
      </c>
      <c r="BW6" s="32" t="str">
        <f t="shared" ref="BW6:CB6" si="6">LEFT(TEXT(BW5,"aaa"),1)</f>
        <v>火</v>
      </c>
      <c r="BX6" s="32" t="str">
        <f t="shared" si="6"/>
        <v>水</v>
      </c>
      <c r="BY6" s="32" t="str">
        <f t="shared" si="6"/>
        <v>木</v>
      </c>
      <c r="BZ6" s="32" t="str">
        <f t="shared" si="6"/>
        <v>金</v>
      </c>
      <c r="CA6" s="32" t="str">
        <f t="shared" si="6"/>
        <v>土</v>
      </c>
      <c r="CB6" s="32" t="str">
        <f t="shared" si="6"/>
        <v>日</v>
      </c>
    </row>
    <row r="7" spans="1:80" ht="30" hidden="1" customHeight="1" thickBot="1">
      <c r="A7" s="6" t="s">
        <v>6</v>
      </c>
      <c r="C7" s="8"/>
      <c r="D7" s="8"/>
      <c r="E7" s="8"/>
      <c r="G7"/>
      <c r="J7" t="str">
        <f>IF(OR(ISBLANK(タスク_開始),ISBLANK(タスク_終了)),"",タスク_終了-タスク_開始+1)</f>
        <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s="1" customFormat="1" ht="30" customHeight="1" thickBot="1">
      <c r="A8" s="6" t="s">
        <v>11</v>
      </c>
      <c r="B8" s="86" t="s">
        <v>361</v>
      </c>
      <c r="C8" s="87"/>
      <c r="D8" s="87"/>
      <c r="E8" s="87"/>
      <c r="F8" s="88"/>
      <c r="G8" s="89"/>
      <c r="H8" s="90"/>
      <c r="I8" s="35"/>
      <c r="J8" s="35" t="str">
        <f t="shared" ref="J8" si="7">IF(OR(ISBLANK(タスク_開始),ISBLANK(タスク_終了)),"",タスク_終了-タスク_開始+1)</f>
        <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 customFormat="1" ht="30" customHeight="1" thickBot="1">
      <c r="A9" s="6"/>
      <c r="B9" s="91" t="s">
        <v>362</v>
      </c>
      <c r="C9" s="92" t="s">
        <v>296</v>
      </c>
      <c r="D9" s="92"/>
      <c r="E9" s="92"/>
      <c r="F9" s="93">
        <f>プロジェクトのスケジュール!F126</f>
        <v>0</v>
      </c>
      <c r="G9" s="94"/>
      <c r="H9" s="94"/>
      <c r="I9" s="35"/>
      <c r="J9" s="35" t="str">
        <f t="shared" ref="J9:J21" si="8">IF(OR(ISBLANK(タスク_開始),ISBLANK(タスク_終了)),"",タスク_終了-タスク_開始+1)</f>
        <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row>
    <row r="10" spans="1:80" s="1" customFormat="1" ht="30" customHeight="1" thickBot="1">
      <c r="A10" s="6"/>
      <c r="B10" s="91" t="s">
        <v>375</v>
      </c>
      <c r="C10" s="92" t="s">
        <v>296</v>
      </c>
      <c r="D10" s="92"/>
      <c r="E10" s="92"/>
      <c r="F10" s="93">
        <f>プロジェクトのスケジュール!F127</f>
        <v>0</v>
      </c>
      <c r="G10" s="94"/>
      <c r="H10" s="94"/>
      <c r="I10" s="35"/>
      <c r="J10" s="3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s="1" customFormat="1" ht="30" customHeight="1" thickBot="1">
      <c r="A11" s="6"/>
      <c r="B11" s="91" t="s">
        <v>376</v>
      </c>
      <c r="C11" s="92" t="s">
        <v>296</v>
      </c>
      <c r="D11" s="92"/>
      <c r="E11" s="92"/>
      <c r="F11" s="93">
        <f>プロジェクトのスケジュール!F128</f>
        <v>0</v>
      </c>
      <c r="G11" s="94"/>
      <c r="H11" s="94"/>
      <c r="I11" s="35"/>
      <c r="J11" s="3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s="1" customFormat="1" ht="30" customHeight="1" thickBot="1">
      <c r="A12" s="6"/>
      <c r="B12" s="91" t="s">
        <v>363</v>
      </c>
      <c r="C12" s="92" t="s">
        <v>296</v>
      </c>
      <c r="D12" s="92"/>
      <c r="E12" s="92"/>
      <c r="F12" s="93">
        <f>プロジェクトのスケジュール!F129</f>
        <v>0</v>
      </c>
      <c r="G12" s="94"/>
      <c r="H12" s="94"/>
      <c r="I12" s="35"/>
      <c r="J12" s="35" t="str">
        <f t="shared" si="8"/>
        <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s="1" customFormat="1" ht="30" customHeight="1" thickBot="1">
      <c r="A13" s="6"/>
      <c r="B13" s="91" t="s">
        <v>364</v>
      </c>
      <c r="C13" s="92" t="s">
        <v>296</v>
      </c>
      <c r="D13" s="92"/>
      <c r="E13" s="92"/>
      <c r="F13" s="93">
        <f>プロジェクトのスケジュール!F130</f>
        <v>1</v>
      </c>
      <c r="G13" s="94"/>
      <c r="H13" s="94"/>
      <c r="I13" s="35"/>
      <c r="J13" s="3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s="1" customFormat="1" ht="30" customHeight="1" thickBot="1">
      <c r="A14" s="6"/>
      <c r="B14" s="91" t="s">
        <v>365</v>
      </c>
      <c r="C14" s="92" t="s">
        <v>296</v>
      </c>
      <c r="D14" s="92"/>
      <c r="E14" s="92"/>
      <c r="F14" s="93">
        <f>プロジェクトのスケジュール!F131</f>
        <v>1</v>
      </c>
      <c r="G14" s="94"/>
      <c r="H14" s="94"/>
      <c r="I14" s="35"/>
      <c r="J14" s="35" t="str">
        <f t="shared" si="8"/>
        <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s="1" customFormat="1" ht="30" customHeight="1" thickBot="1">
      <c r="A15" s="6"/>
      <c r="B15" s="91" t="s">
        <v>366</v>
      </c>
      <c r="C15" s="92" t="s">
        <v>296</v>
      </c>
      <c r="D15" s="92"/>
      <c r="E15" s="92"/>
      <c r="F15" s="93">
        <f>プロジェクトのスケジュール!F132</f>
        <v>0</v>
      </c>
      <c r="G15" s="94"/>
      <c r="H15" s="94"/>
      <c r="I15" s="35"/>
      <c r="J15" s="3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s="1" customFormat="1" ht="30" customHeight="1" thickBot="1">
      <c r="A16" s="6"/>
      <c r="B16" s="91" t="s">
        <v>367</v>
      </c>
      <c r="C16" s="92" t="s">
        <v>296</v>
      </c>
      <c r="D16" s="92"/>
      <c r="E16" s="92"/>
      <c r="F16" s="93">
        <f>プロジェクトのスケジュール!F133</f>
        <v>0</v>
      </c>
      <c r="G16" s="94"/>
      <c r="H16" s="94"/>
      <c r="I16" s="35"/>
      <c r="J16" s="3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s="1" customFormat="1" ht="30" customHeight="1" thickBot="1">
      <c r="A17" s="6"/>
      <c r="B17" s="91" t="s">
        <v>368</v>
      </c>
      <c r="C17" s="92" t="s">
        <v>296</v>
      </c>
      <c r="D17" s="92"/>
      <c r="E17" s="92"/>
      <c r="F17" s="93">
        <f>プロジェクトのスケジュール!F134</f>
        <v>0</v>
      </c>
      <c r="G17" s="94"/>
      <c r="H17" s="94"/>
      <c r="I17" s="35"/>
      <c r="J17" s="35"/>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s="1" customFormat="1" ht="30" customHeight="1" thickBot="1">
      <c r="A18" s="6"/>
      <c r="B18" s="91" t="s">
        <v>369</v>
      </c>
      <c r="C18" s="92" t="s">
        <v>296</v>
      </c>
      <c r="D18" s="92"/>
      <c r="E18" s="92"/>
      <c r="F18" s="93">
        <f>プロジェクトのスケジュール!F135</f>
        <v>0</v>
      </c>
      <c r="G18" s="94"/>
      <c r="H18" s="94"/>
      <c r="I18" s="35"/>
      <c r="J18" s="35"/>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s="1" customFormat="1" ht="30" customHeight="1" thickBot="1">
      <c r="A19" s="6"/>
      <c r="B19" s="91" t="s">
        <v>370</v>
      </c>
      <c r="C19" s="92" t="s">
        <v>296</v>
      </c>
      <c r="D19" s="92"/>
      <c r="E19" s="92"/>
      <c r="F19" s="93">
        <f>プロジェクトのスケジュール!F136</f>
        <v>0</v>
      </c>
      <c r="G19" s="94"/>
      <c r="H19" s="94"/>
      <c r="I19" s="35"/>
      <c r="J19" s="35"/>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s="1" customFormat="1" ht="30" customHeight="1" thickBot="1">
      <c r="A20" s="6"/>
      <c r="B20" s="91" t="s">
        <v>371</v>
      </c>
      <c r="C20" s="92" t="s">
        <v>296</v>
      </c>
      <c r="D20" s="92"/>
      <c r="E20" s="92"/>
      <c r="F20" s="93">
        <f>プロジェクトのスケジュール!F137</f>
        <v>1</v>
      </c>
      <c r="G20" s="94"/>
      <c r="H20" s="94"/>
      <c r="I20" s="35"/>
      <c r="J20" s="35"/>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s="1" customFormat="1" ht="30" customHeight="1" thickBot="1">
      <c r="A21" s="6"/>
      <c r="B21" s="91" t="s">
        <v>372</v>
      </c>
      <c r="C21" s="92" t="s">
        <v>296</v>
      </c>
      <c r="D21" s="92"/>
      <c r="E21" s="92"/>
      <c r="F21" s="93">
        <f>プロジェクトのスケジュール!F138</f>
        <v>1</v>
      </c>
      <c r="G21" s="94"/>
      <c r="H21" s="94"/>
      <c r="I21" s="35"/>
      <c r="J21" s="35" t="str">
        <f t="shared" si="8"/>
        <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s="1" customFormat="1" ht="30" customHeight="1" thickBot="1">
      <c r="A22" s="6"/>
      <c r="B22" s="91" t="s">
        <v>373</v>
      </c>
      <c r="C22" s="92" t="s">
        <v>296</v>
      </c>
      <c r="D22" s="92"/>
      <c r="E22" s="92"/>
      <c r="F22" s="93">
        <f>プロジェクトのスケジュール!F139</f>
        <v>0</v>
      </c>
      <c r="G22" s="94"/>
      <c r="H22" s="94"/>
      <c r="I22" s="35"/>
      <c r="J22" s="35" t="str">
        <f t="shared" ref="J22:J23" si="9">IF(OR(ISBLANK(タスク_開始),ISBLANK(タスク_終了)),"",タスク_終了-タスク_開始+1)</f>
        <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s="1" customFormat="1" ht="30" customHeight="1" thickBot="1">
      <c r="A23" s="6"/>
      <c r="B23" s="91" t="s">
        <v>374</v>
      </c>
      <c r="C23" s="92" t="s">
        <v>296</v>
      </c>
      <c r="D23" s="92"/>
      <c r="E23" s="92"/>
      <c r="F23" s="93" t="e">
        <f>プロジェクトのスケジュール!#REF!</f>
        <v>#REF!</v>
      </c>
      <c r="G23" s="94"/>
      <c r="H23" s="94"/>
      <c r="I23" s="35"/>
      <c r="J23" s="35" t="str">
        <f t="shared" si="9"/>
        <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sheetData>
  <mergeCells count="13">
    <mergeCell ref="BV4:CB4"/>
    <mergeCell ref="AF4:AL4"/>
    <mergeCell ref="AM4:AS4"/>
    <mergeCell ref="AT4:AZ4"/>
    <mergeCell ref="BA4:BG4"/>
    <mergeCell ref="BH4:BN4"/>
    <mergeCell ref="BO4:BU4"/>
    <mergeCell ref="Y4:AE4"/>
    <mergeCell ref="C3:F3"/>
    <mergeCell ref="G3:H3"/>
    <mergeCell ref="C4:F4"/>
    <mergeCell ref="K4:Q4"/>
    <mergeCell ref="R4:X4"/>
  </mergeCells>
  <phoneticPr fontId="40"/>
  <conditionalFormatting sqref="F7:F8">
    <cfRule type="dataBar" priority="9">
      <dataBar>
        <cfvo type="num" val="0"/>
        <cfvo type="num" val="1"/>
        <color theme="0" tint="-0.249977111117893"/>
      </dataBar>
      <extLst>
        <ext xmlns:x14="http://schemas.microsoft.com/office/spreadsheetml/2009/9/main" uri="{B025F937-C7B1-47D3-B67F-A62EFF666E3E}">
          <x14:id>{D2AC5E27-4E89-5647-895D-54DAA7A164CD}</x14:id>
        </ext>
      </extLst>
    </cfRule>
  </conditionalFormatting>
  <conditionalFormatting sqref="F9:F23">
    <cfRule type="dataBar" priority="1">
      <dataBar>
        <cfvo type="num" val="0"/>
        <cfvo type="num" val="1"/>
        <color theme="0" tint="-0.249977111117893"/>
      </dataBar>
      <extLst>
        <ext xmlns:x14="http://schemas.microsoft.com/office/spreadsheetml/2009/9/main" uri="{B025F937-C7B1-47D3-B67F-A62EFF666E3E}">
          <x14:id>{ECA41E57-E8F5-8B40-A791-E5D056DFDDE2}</x14:id>
        </ext>
      </extLst>
    </cfRule>
  </conditionalFormatting>
  <conditionalFormatting sqref="K5:CB23">
    <cfRule type="expression" dxfId="14" priority="4">
      <formula>AND(TODAY()&gt;=K$5,TODAY()&lt;L$5)</formula>
    </cfRule>
  </conditionalFormatting>
  <conditionalFormatting sqref="K7:CB23">
    <cfRule type="expression" dxfId="13" priority="2">
      <formula>AND(タスク_開始&lt;=K$5,ROUNDDOWN((タスク_終了-タスク_開始+1)*タスク_進捗状況,0)+タスク_開始-1&gt;=K$5)</formula>
    </cfRule>
    <cfRule type="expression" dxfId="12" priority="3" stopIfTrue="1">
      <formula>AND(タスク_終了&gt;=K$5,タスク_開始&lt;L$5)</formula>
    </cfRule>
  </conditionalFormatting>
  <dataValidations count="1">
    <dataValidation type="whole" operator="greaterThanOrEqual" allowBlank="1" showInputMessage="1" promptTitle="週表示" prompt="この数字を変更すると、ガント チャート ビューがスクロールされます。" sqref="G4" xr:uid="{72470161-F2C2-E84A-8297-89B1FA335EDD}">
      <formula1>1</formula1>
    </dataValidation>
  </dataValidations>
  <hyperlinks>
    <hyperlink ref="B4" location="プロジェクトのスケジュール!A1" display="TOP" xr:uid="{22DC6365-A545-7443-8A26-238198E9A717}"/>
  </hyperlinks>
  <printOptions horizontalCentered="1"/>
  <pageMargins left="0.35" right="0.35" top="0.35" bottom="0.5" header="0.3" footer="0.3"/>
  <pageSetup paperSize="9" scale="40" fitToHeight="0" orientation="landscape" r:id="rId1"/>
  <headerFooter differentFirst="1" scaleWithDoc="0">
    <oddFooter>Page &amp;P of &amp;N</oddFooter>
  </headerFooter>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dataBar" id="{D2AC5E27-4E89-5647-895D-54DAA7A164CD}">
            <x14:dataBar minLength="0" maxLength="100" gradient="0">
              <x14:cfvo type="num">
                <xm:f>0</xm:f>
              </x14:cfvo>
              <x14:cfvo type="num">
                <xm:f>1</xm:f>
              </x14:cfvo>
              <x14:negativeFillColor rgb="FFFF0000"/>
              <x14:axisColor rgb="FF000000"/>
            </x14:dataBar>
          </x14:cfRule>
          <xm:sqref>F7:F8</xm:sqref>
        </x14:conditionalFormatting>
        <x14:conditionalFormatting xmlns:xm="http://schemas.microsoft.com/office/excel/2006/main">
          <x14:cfRule type="dataBar" id="{ECA41E57-E8F5-8B40-A791-E5D056DFDDE2}">
            <x14:dataBar minLength="0" maxLength="100" gradient="0">
              <x14:cfvo type="num">
                <xm:f>0</xm:f>
              </x14:cfvo>
              <x14:cfvo type="num">
                <xm:f>1</xm:f>
              </x14:cfvo>
              <x14:negativeFillColor rgb="FFFF0000"/>
              <x14:axisColor rgb="FF000000"/>
            </x14:dataBar>
          </x14:cfRule>
          <xm:sqref>F9:F23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E8ED85-58B3-4608-8E91-0433556D50CE}">
  <ds:schemaRefs>
    <ds:schemaRef ds:uri="http://schemas.microsoft.com/sharepoint/v3/contenttype/forms"/>
  </ds:schemaRefs>
</ds:datastoreItem>
</file>

<file path=customXml/itemProps2.xml><?xml version="1.0" encoding="utf-8"?>
<ds:datastoreItem xmlns:ds="http://schemas.openxmlformats.org/officeDocument/2006/customXml" ds:itemID="{5144944C-1F1D-4162-962A-96F3FC8455D8}">
  <ds:schemaRefs>
    <ds:schemaRef ds:uri="http://purl.org/dc/elements/1.1/"/>
    <ds:schemaRef ds:uri="http://purl.org/dc/dcmitype/"/>
    <ds:schemaRef ds:uri="71af3243-3dd4-4a8d-8c0d-dd76da1f02a5"/>
    <ds:schemaRef ds:uri="http://schemas.microsoft.com/office/2006/metadata/propertie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230e9df3-be65-4c73-a93b-d1236ebd677e"/>
    <ds:schemaRef ds:uri="16c05727-aa75-4e4a-9b5f-8a80a1165891"/>
    <ds:schemaRef ds:uri="http://purl.org/dc/terms/"/>
  </ds:schemaRefs>
</ds:datastoreItem>
</file>

<file path=customXml/itemProps3.xml><?xml version="1.0" encoding="utf-8"?>
<ds:datastoreItem xmlns:ds="http://schemas.openxmlformats.org/officeDocument/2006/customXml" ds:itemID="{708DBB9E-6D89-4A94-9DC5-964B7833E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Macintosh Excel</Application>
  <DocSecurity>0</DocSecurity>
  <ScaleCrop>false</ScaleCrop>
  <HeadingPairs>
    <vt:vector size="4" baseType="variant">
      <vt:variant>
        <vt:lpstr>ワークシート</vt:lpstr>
      </vt:variant>
      <vt:variant>
        <vt:i4>13</vt:i4>
      </vt:variant>
      <vt:variant>
        <vt:lpstr>名前付き一覧</vt:lpstr>
      </vt:variant>
      <vt:variant>
        <vt:i4>72</vt:i4>
      </vt:variant>
    </vt:vector>
  </HeadingPairs>
  <TitlesOfParts>
    <vt:vector size="85" baseType="lpstr">
      <vt:lpstr>詳細情報</vt:lpstr>
      <vt:lpstr> (作業詳細)</vt:lpstr>
      <vt:lpstr>プロジェクトのスケジュール</vt:lpstr>
      <vt:lpstr>プロジェクトPOP UP</vt:lpstr>
      <vt:lpstr>プロジェクトOSDデザイン関連</vt:lpstr>
      <vt:lpstr>プロジェクト出店計画</vt:lpstr>
      <vt:lpstr>プロジェクト店舗マニュアル</vt:lpstr>
      <vt:lpstr>プロジェクトADマニュアル</vt:lpstr>
      <vt:lpstr>プロジェクト帳票関連</vt:lpstr>
      <vt:lpstr>プロジェクト広告販促活動</vt:lpstr>
      <vt:lpstr>プロジェクト基生さん</vt:lpstr>
      <vt:lpstr>プロジェクト陽麻</vt:lpstr>
      <vt:lpstr>プロジェクト康祐</vt:lpstr>
      <vt:lpstr>' (作業詳細)'!Print_Titles</vt:lpstr>
      <vt:lpstr>プロジェクトADマニュアル!Print_Titles</vt:lpstr>
      <vt:lpstr>プロジェクトOSDデザイン関連!Print_Titles</vt:lpstr>
      <vt:lpstr>'プロジェクトPOP UP'!Print_Titles</vt:lpstr>
      <vt:lpstr>プロジェクトのスケジュール!Print_Titles</vt:lpstr>
      <vt:lpstr>プロジェクト基生さん!Print_Titles</vt:lpstr>
      <vt:lpstr>プロジェクト広告販促活動!Print_Titles</vt:lpstr>
      <vt:lpstr>プロジェクト康祐!Print_Titles</vt:lpstr>
      <vt:lpstr>プロジェクト出店計画!Print_Titles</vt:lpstr>
      <vt:lpstr>プロジェクト帳票関連!Print_Titles</vt:lpstr>
      <vt:lpstr>プロジェクト店舗マニュアル!Print_Titles</vt:lpstr>
      <vt:lpstr>プロジェクト陽麻!Print_Titles</vt:lpstr>
      <vt:lpstr>' (作業詳細)'!タスク_開始</vt:lpstr>
      <vt:lpstr>プロジェクトADマニュアル!タスク_開始</vt:lpstr>
      <vt:lpstr>プロジェクトOSDデザイン関連!タスク_開始</vt:lpstr>
      <vt:lpstr>'プロジェクトPOP UP'!タスク_開始</vt:lpstr>
      <vt:lpstr>プロジェクトのスケジュール!タスク_開始</vt:lpstr>
      <vt:lpstr>プロジェクト基生さん!タスク_開始</vt:lpstr>
      <vt:lpstr>プロジェクト広告販促活動!タスク_開始</vt:lpstr>
      <vt:lpstr>プロジェクト康祐!タスク_開始</vt:lpstr>
      <vt:lpstr>プロジェクト出店計画!タスク_開始</vt:lpstr>
      <vt:lpstr>プロジェクト帳票関連!タスク_開始</vt:lpstr>
      <vt:lpstr>プロジェクト店舗マニュアル!タスク_開始</vt:lpstr>
      <vt:lpstr>プロジェクト陽麻!タスク_開始</vt:lpstr>
      <vt:lpstr>' (作業詳細)'!タスク_終了</vt:lpstr>
      <vt:lpstr>プロジェクトADマニュアル!タスク_終了</vt:lpstr>
      <vt:lpstr>プロジェクトOSDデザイン関連!タスク_終了</vt:lpstr>
      <vt:lpstr>'プロジェクトPOP UP'!タスク_終了</vt:lpstr>
      <vt:lpstr>プロジェクトのスケジュール!タスク_終了</vt:lpstr>
      <vt:lpstr>プロジェクト基生さん!タスク_終了</vt:lpstr>
      <vt:lpstr>プロジェクト広告販促活動!タスク_終了</vt:lpstr>
      <vt:lpstr>プロジェクト康祐!タスク_終了</vt:lpstr>
      <vt:lpstr>プロジェクト出店計画!タスク_終了</vt:lpstr>
      <vt:lpstr>プロジェクト帳票関連!タスク_終了</vt:lpstr>
      <vt:lpstr>プロジェクト店舗マニュアル!タスク_終了</vt:lpstr>
      <vt:lpstr>プロジェクト陽麻!タスク_終了</vt:lpstr>
      <vt:lpstr>' (作業詳細)'!タスク_進捗状況</vt:lpstr>
      <vt:lpstr>プロジェクトADマニュアル!タスク_進捗状況</vt:lpstr>
      <vt:lpstr>プロジェクトOSDデザイン関連!タスク_進捗状況</vt:lpstr>
      <vt:lpstr>'プロジェクトPOP UP'!タスク_進捗状況</vt:lpstr>
      <vt:lpstr>プロジェクトのスケジュール!タスク_進捗状況</vt:lpstr>
      <vt:lpstr>プロジェクト基生さん!タスク_進捗状況</vt:lpstr>
      <vt:lpstr>プロジェクト広告販促活動!タスク_進捗状況</vt:lpstr>
      <vt:lpstr>プロジェクト康祐!タスク_進捗状況</vt:lpstr>
      <vt:lpstr>プロジェクト出店計画!タスク_進捗状況</vt:lpstr>
      <vt:lpstr>プロジェクト帳票関連!タスク_進捗状況</vt:lpstr>
      <vt:lpstr>プロジェクト店舗マニュアル!タスク_進捗状況</vt:lpstr>
      <vt:lpstr>プロジェクト陽麻!タスク_進捗状況</vt:lpstr>
      <vt:lpstr>' (作業詳細)'!プロジェクトの開始</vt:lpstr>
      <vt:lpstr>プロジェクトADマニュアル!プロジェクトの開始</vt:lpstr>
      <vt:lpstr>プロジェクトOSDデザイン関連!プロジェクトの開始</vt:lpstr>
      <vt:lpstr>'プロジェクトPOP UP'!プロジェクトの開始</vt:lpstr>
      <vt:lpstr>プロジェクト基生さん!プロジェクトの開始</vt:lpstr>
      <vt:lpstr>プロジェクト広告販促活動!プロジェクトの開始</vt:lpstr>
      <vt:lpstr>プロジェクト康祐!プロジェクトの開始</vt:lpstr>
      <vt:lpstr>プロジェクト出店計画!プロジェクトの開始</vt:lpstr>
      <vt:lpstr>プロジェクト帳票関連!プロジェクトの開始</vt:lpstr>
      <vt:lpstr>プロジェクト店舗マニュアル!プロジェクトの開始</vt:lpstr>
      <vt:lpstr>プロジェクト陽麻!プロジェクトの開始</vt:lpstr>
      <vt:lpstr>プロジェクトの開始</vt:lpstr>
      <vt:lpstr>' (作業詳細)'!週表示</vt:lpstr>
      <vt:lpstr>プロジェクトADマニュアル!週表示</vt:lpstr>
      <vt:lpstr>プロジェクトOSDデザイン関連!週表示</vt:lpstr>
      <vt:lpstr>'プロジェクトPOP UP'!週表示</vt:lpstr>
      <vt:lpstr>プロジェクト基生さん!週表示</vt:lpstr>
      <vt:lpstr>プロジェクト広告販促活動!週表示</vt:lpstr>
      <vt:lpstr>プロジェクト康祐!週表示</vt:lpstr>
      <vt:lpstr>プロジェクト出店計画!週表示</vt:lpstr>
      <vt:lpstr>プロジェクト帳票関連!週表示</vt:lpstr>
      <vt:lpstr>プロジェクト店舗マニュアル!週表示</vt:lpstr>
      <vt:lpstr>プロジェクト陽麻!週表示</vt:lpstr>
      <vt:lpstr>週表示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2024-08-31T09:42:40Z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